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<sst xmlns="http://schemas.openxmlformats.org/spreadsheetml/2006/main" count="47" uniqueCount="42">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</sst>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508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15.08.2012</v>
          </cell>
        </row>
        <row r="6">
          <cell r="G6" t="str">
            <v>Фактично надійшло на 15.08.2012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857329600</v>
          </cell>
          <cell r="C10">
            <v>543595760</v>
          </cell>
          <cell r="D10">
            <v>95369520</v>
          </cell>
          <cell r="G10">
            <v>504913631.93</v>
          </cell>
          <cell r="H10">
            <v>35191312.42000002</v>
          </cell>
          <cell r="I10">
            <v>36.899957575544065</v>
          </cell>
          <cell r="J10">
            <v>-60178207.57999998</v>
          </cell>
          <cell r="K10">
            <v>92.88402689711928</v>
          </cell>
          <cell r="L10">
            <v>-38682128.06999999</v>
          </cell>
        </row>
        <row r="11">
          <cell r="B11">
            <v>1702276100</v>
          </cell>
          <cell r="C11">
            <v>1064979200</v>
          </cell>
          <cell r="D11">
            <v>151184100</v>
          </cell>
          <cell r="G11">
            <v>1005241534.25</v>
          </cell>
          <cell r="H11">
            <v>65126167.59000003</v>
          </cell>
          <cell r="I11">
            <v>43.07739212655301</v>
          </cell>
          <cell r="J11">
            <v>-86057932.40999997</v>
          </cell>
          <cell r="K11">
            <v>94.39071995490616</v>
          </cell>
          <cell r="L11">
            <v>-59737665.75</v>
          </cell>
        </row>
        <row r="12">
          <cell r="B12">
            <v>136403523</v>
          </cell>
          <cell r="C12">
            <v>84829115</v>
          </cell>
          <cell r="D12">
            <v>12624287</v>
          </cell>
          <cell r="G12">
            <v>75719771.36</v>
          </cell>
          <cell r="H12">
            <v>4608205.879999995</v>
          </cell>
          <cell r="I12">
            <v>36.5027021328016</v>
          </cell>
          <cell r="J12">
            <v>-8016081.120000005</v>
          </cell>
          <cell r="K12">
            <v>89.2615363958471</v>
          </cell>
          <cell r="L12">
            <v>-9109343.64</v>
          </cell>
        </row>
        <row r="13">
          <cell r="B13">
            <v>233112616</v>
          </cell>
          <cell r="C13">
            <v>156720912</v>
          </cell>
          <cell r="D13">
            <v>20088243</v>
          </cell>
          <cell r="G13">
            <v>145523831.53</v>
          </cell>
          <cell r="H13">
            <v>8891162.280000001</v>
          </cell>
          <cell r="I13">
            <v>44.26052731440973</v>
          </cell>
          <cell r="J13">
            <v>-11197080.719999999</v>
          </cell>
          <cell r="K13">
            <v>92.85540115412294</v>
          </cell>
          <cell r="L13">
            <v>-11197080.469999999</v>
          </cell>
        </row>
        <row r="14">
          <cell r="B14">
            <v>142566500</v>
          </cell>
          <cell r="C14">
            <v>90980300</v>
          </cell>
          <cell r="D14">
            <v>12521000</v>
          </cell>
          <cell r="G14">
            <v>85970861.4</v>
          </cell>
          <cell r="H14">
            <v>5432104.140000001</v>
          </cell>
          <cell r="I14">
            <v>43.38394808721348</v>
          </cell>
          <cell r="J14">
            <v>-7088895.859999999</v>
          </cell>
          <cell r="K14">
            <v>94.49393044428301</v>
          </cell>
          <cell r="L14">
            <v>-5009438.599999994</v>
          </cell>
        </row>
        <row r="15">
          <cell r="B15">
            <v>26568600</v>
          </cell>
          <cell r="C15">
            <v>15725600</v>
          </cell>
          <cell r="D15">
            <v>2453590</v>
          </cell>
          <cell r="G15">
            <v>14196054.16</v>
          </cell>
          <cell r="H15">
            <v>810067.1999999993</v>
          </cell>
          <cell r="I15">
            <v>33.01558940165224</v>
          </cell>
          <cell r="J15">
            <v>-1643522.8000000007</v>
          </cell>
          <cell r="K15">
            <v>90.27352953146462</v>
          </cell>
          <cell r="L15">
            <v>-1529545.8399999999</v>
          </cell>
        </row>
        <row r="16">
          <cell r="B16">
            <v>21395195</v>
          </cell>
          <cell r="C16">
            <v>13014962</v>
          </cell>
          <cell r="D16">
            <v>2185929</v>
          </cell>
          <cell r="G16">
            <v>12939928.49</v>
          </cell>
          <cell r="H16">
            <v>1090917.3900000006</v>
          </cell>
          <cell r="I16">
            <v>49.90635057222813</v>
          </cell>
          <cell r="J16">
            <v>-1095011.6099999994</v>
          </cell>
          <cell r="K16">
            <v>99.42348268093292</v>
          </cell>
          <cell r="L16">
            <v>-75033.50999999978</v>
          </cell>
        </row>
        <row r="17">
          <cell r="B17">
            <v>85048555</v>
          </cell>
          <cell r="C17">
            <v>53474776</v>
          </cell>
          <cell r="D17">
            <v>9348540</v>
          </cell>
          <cell r="G17">
            <v>50689049.87</v>
          </cell>
          <cell r="H17">
            <v>3699863.099999994</v>
          </cell>
          <cell r="I17">
            <v>39.576908265889585</v>
          </cell>
          <cell r="J17">
            <v>-5648676.900000006</v>
          </cell>
          <cell r="K17">
            <v>94.79057915081309</v>
          </cell>
          <cell r="L17">
            <v>-2785726.1300000027</v>
          </cell>
        </row>
        <row r="18">
          <cell r="B18">
            <v>7959275</v>
          </cell>
          <cell r="C18">
            <v>4662012</v>
          </cell>
          <cell r="D18">
            <v>944122</v>
          </cell>
          <cell r="G18">
            <v>4873941</v>
          </cell>
          <cell r="H18">
            <v>268121.2999999998</v>
          </cell>
          <cell r="I18">
            <v>28.39900987372393</v>
          </cell>
          <cell r="J18">
            <v>-676000.7000000002</v>
          </cell>
          <cell r="K18">
            <v>104.54586989480079</v>
          </cell>
          <cell r="L18">
            <v>211929</v>
          </cell>
        </row>
        <row r="19">
          <cell r="B19">
            <v>16783206</v>
          </cell>
          <cell r="C19">
            <v>10970564</v>
          </cell>
          <cell r="D19">
            <v>1951981</v>
          </cell>
          <cell r="G19">
            <v>11027689.81</v>
          </cell>
          <cell r="H19">
            <v>1042885.6799999997</v>
          </cell>
          <cell r="I19">
            <v>53.4270405295953</v>
          </cell>
          <cell r="J19">
            <v>-909095.3200000003</v>
          </cell>
          <cell r="K19">
            <v>100.52071898947037</v>
          </cell>
          <cell r="L19">
            <v>57125.81000000052</v>
          </cell>
        </row>
        <row r="20">
          <cell r="B20">
            <v>41695459</v>
          </cell>
          <cell r="C20">
            <v>24302458</v>
          </cell>
          <cell r="D20">
            <v>4159811</v>
          </cell>
          <cell r="G20">
            <v>23268086.79</v>
          </cell>
          <cell r="H20">
            <v>1658671.9699999988</v>
          </cell>
          <cell r="I20">
            <v>39.87373392685386</v>
          </cell>
          <cell r="J20">
            <v>-2501139.030000001</v>
          </cell>
          <cell r="K20">
            <v>95.74375888233199</v>
          </cell>
          <cell r="L20">
            <v>-1034371.2100000009</v>
          </cell>
        </row>
        <row r="21">
          <cell r="B21">
            <v>26182154</v>
          </cell>
          <cell r="C21">
            <v>15736979</v>
          </cell>
          <cell r="D21">
            <v>2573241</v>
          </cell>
          <cell r="G21">
            <v>16349482.92</v>
          </cell>
          <cell r="H21">
            <v>1451838.0999999996</v>
          </cell>
          <cell r="I21">
            <v>56.420603433568786</v>
          </cell>
          <cell r="J21">
            <v>-1121402.9000000004</v>
          </cell>
          <cell r="K21">
            <v>103.89213152028734</v>
          </cell>
          <cell r="L21">
            <v>612503.9199999999</v>
          </cell>
        </row>
        <row r="22">
          <cell r="B22">
            <v>36278746</v>
          </cell>
          <cell r="C22">
            <v>22694655</v>
          </cell>
          <cell r="D22">
            <v>4284073</v>
          </cell>
          <cell r="G22">
            <v>23803039.24</v>
          </cell>
          <cell r="H22">
            <v>2017389.7299999967</v>
          </cell>
          <cell r="I22">
            <v>47.09046111025645</v>
          </cell>
          <cell r="J22">
            <v>-2266683.2700000033</v>
          </cell>
          <cell r="K22">
            <v>104.88389993150369</v>
          </cell>
          <cell r="L22">
            <v>1108384.2399999984</v>
          </cell>
        </row>
        <row r="23">
          <cell r="B23">
            <v>20559800</v>
          </cell>
          <cell r="C23">
            <v>12779599</v>
          </cell>
          <cell r="D23">
            <v>1852725</v>
          </cell>
          <cell r="G23">
            <v>12449414.01</v>
          </cell>
          <cell r="H23">
            <v>666929.1500000004</v>
          </cell>
          <cell r="I23">
            <v>35.99720141953071</v>
          </cell>
          <cell r="J23">
            <v>-1185795.8499999996</v>
          </cell>
          <cell r="K23">
            <v>97.4163118107227</v>
          </cell>
          <cell r="L23">
            <v>-330184.9900000002</v>
          </cell>
        </row>
        <row r="24">
          <cell r="B24">
            <v>20720239</v>
          </cell>
          <cell r="C24">
            <v>11572595</v>
          </cell>
          <cell r="D24">
            <v>2864916</v>
          </cell>
          <cell r="G24">
            <v>13405661.92</v>
          </cell>
          <cell r="H24">
            <v>2328683.0600000005</v>
          </cell>
          <cell r="I24">
            <v>81.28276919811961</v>
          </cell>
          <cell r="J24">
            <v>-536232.9399999995</v>
          </cell>
          <cell r="K24">
            <v>115.8397223786022</v>
          </cell>
          <cell r="L24">
            <v>1833066.92</v>
          </cell>
        </row>
        <row r="25">
          <cell r="B25">
            <v>27450300</v>
          </cell>
          <cell r="C25">
            <v>16585082</v>
          </cell>
          <cell r="D25">
            <v>2931400</v>
          </cell>
          <cell r="G25">
            <v>17265964.83</v>
          </cell>
          <cell r="H25">
            <v>1328023.2999999989</v>
          </cell>
          <cell r="I25">
            <v>45.30338063723814</v>
          </cell>
          <cell r="J25">
            <v>-1603376.7000000011</v>
          </cell>
          <cell r="K25">
            <v>104.1053932081855</v>
          </cell>
          <cell r="L25">
            <v>680882.8299999982</v>
          </cell>
        </row>
        <row r="26">
          <cell r="B26">
            <v>18380690</v>
          </cell>
          <cell r="C26">
            <v>11339195</v>
          </cell>
          <cell r="D26">
            <v>2104091</v>
          </cell>
          <cell r="G26">
            <v>10901837.64</v>
          </cell>
          <cell r="H26">
            <v>791888.6300000008</v>
          </cell>
          <cell r="I26">
            <v>37.63566452211434</v>
          </cell>
          <cell r="J26">
            <v>-1312202.3699999992</v>
          </cell>
          <cell r="K26">
            <v>96.14295935469846</v>
          </cell>
          <cell r="L26">
            <v>-437357.3599999994</v>
          </cell>
        </row>
        <row r="27">
          <cell r="B27">
            <v>15102153</v>
          </cell>
          <cell r="C27">
            <v>8910554</v>
          </cell>
          <cell r="D27">
            <v>1660436</v>
          </cell>
          <cell r="G27">
            <v>8863126.13</v>
          </cell>
          <cell r="H27">
            <v>759212.0900000008</v>
          </cell>
          <cell r="I27">
            <v>45.7236587257805</v>
          </cell>
          <cell r="J27">
            <v>-901223.9099999992</v>
          </cell>
          <cell r="K27">
            <v>99.46773376829321</v>
          </cell>
          <cell r="L27">
            <v>-47427.86999999918</v>
          </cell>
        </row>
        <row r="28">
          <cell r="B28">
            <v>30091450</v>
          </cell>
          <cell r="C28">
            <v>17329861</v>
          </cell>
          <cell r="D28">
            <v>2584749</v>
          </cell>
          <cell r="G28">
            <v>16943817.85</v>
          </cell>
          <cell r="H28">
            <v>945730.4600000009</v>
          </cell>
          <cell r="I28">
            <v>36.588870331316535</v>
          </cell>
          <cell r="J28">
            <v>-1639018.539999999</v>
          </cell>
          <cell r="K28">
            <v>97.7723817288552</v>
          </cell>
          <cell r="L28">
            <v>-386043.1499999985</v>
          </cell>
        </row>
        <row r="29">
          <cell r="B29">
            <v>52320042</v>
          </cell>
          <cell r="C29">
            <v>32112111</v>
          </cell>
          <cell r="D29">
            <v>5275655</v>
          </cell>
          <cell r="G29">
            <v>34882435.24</v>
          </cell>
          <cell r="H29">
            <v>3726919.4400000013</v>
          </cell>
          <cell r="I29">
            <v>70.6437293568287</v>
          </cell>
          <cell r="J29">
            <v>-1548735.5599999987</v>
          </cell>
          <cell r="K29">
            <v>108.62703868954615</v>
          </cell>
          <cell r="L29">
            <v>2770324.240000002</v>
          </cell>
        </row>
        <row r="30">
          <cell r="B30">
            <v>23401722</v>
          </cell>
          <cell r="C30">
            <v>14175395</v>
          </cell>
          <cell r="D30">
            <v>2660376</v>
          </cell>
          <cell r="G30">
            <v>14010511.96</v>
          </cell>
          <cell r="H30">
            <v>1064205.5100000016</v>
          </cell>
          <cell r="I30">
            <v>40.00207151169615</v>
          </cell>
          <cell r="J30">
            <v>-1596170.4899999984</v>
          </cell>
          <cell r="K30">
            <v>98.83683636329006</v>
          </cell>
          <cell r="L30">
            <v>-164883.0399999991</v>
          </cell>
        </row>
        <row r="31">
          <cell r="B31">
            <v>25614873</v>
          </cell>
          <cell r="C31">
            <v>15132722</v>
          </cell>
          <cell r="D31">
            <v>2752248</v>
          </cell>
          <cell r="G31">
            <v>14293126.39</v>
          </cell>
          <cell r="H31">
            <v>1017471.3100000005</v>
          </cell>
          <cell r="I31">
            <v>36.968736465609226</v>
          </cell>
          <cell r="J31">
            <v>-1734776.6899999995</v>
          </cell>
          <cell r="K31">
            <v>94.45178725942365</v>
          </cell>
          <cell r="L31">
            <v>-839595.6099999994</v>
          </cell>
        </row>
        <row r="32">
          <cell r="B32">
            <v>8291731</v>
          </cell>
          <cell r="C32">
            <v>4766119</v>
          </cell>
          <cell r="D32">
            <v>924375</v>
          </cell>
          <cell r="G32">
            <v>5080969.28</v>
          </cell>
          <cell r="H32">
            <v>544175.1299999999</v>
          </cell>
          <cell r="I32">
            <v>58.86952048681541</v>
          </cell>
          <cell r="J32">
            <v>-380199.8700000001</v>
          </cell>
          <cell r="K32">
            <v>106.60600962753972</v>
          </cell>
          <cell r="L32">
            <v>314850.28000000026</v>
          </cell>
        </row>
        <row r="33">
          <cell r="B33">
            <v>20371959</v>
          </cell>
          <cell r="C33">
            <v>13419482</v>
          </cell>
          <cell r="D33">
            <v>2219456</v>
          </cell>
          <cell r="G33">
            <v>13495995.29</v>
          </cell>
          <cell r="H33">
            <v>1106117.709999999</v>
          </cell>
          <cell r="I33">
            <v>49.83733446394067</v>
          </cell>
          <cell r="J33">
            <v>-1113338.290000001</v>
          </cell>
          <cell r="K33">
            <v>100.5701657485736</v>
          </cell>
          <cell r="L33">
            <v>76513.2899999991</v>
          </cell>
        </row>
        <row r="34">
          <cell r="B34">
            <v>14699050</v>
          </cell>
          <cell r="C34">
            <v>8882237</v>
          </cell>
          <cell r="D34">
            <v>1770273</v>
          </cell>
          <cell r="G34">
            <v>10027898.9</v>
          </cell>
          <cell r="H34">
            <v>903389.3600000013</v>
          </cell>
          <cell r="I34">
            <v>51.03107599788288</v>
          </cell>
          <cell r="J34">
            <v>-866883.6399999987</v>
          </cell>
          <cell r="K34">
            <v>112.89834869301507</v>
          </cell>
          <cell r="L34">
            <v>1145661.9000000004</v>
          </cell>
        </row>
        <row r="35">
          <cell r="B35">
            <v>37368400</v>
          </cell>
          <cell r="C35">
            <v>22133640</v>
          </cell>
          <cell r="D35">
            <v>4117898</v>
          </cell>
          <cell r="G35">
            <v>21318514.7</v>
          </cell>
          <cell r="H35">
            <v>1724722.5999999978</v>
          </cell>
          <cell r="I35">
            <v>41.883567781426294</v>
          </cell>
          <cell r="J35">
            <v>-2393175.4000000022</v>
          </cell>
          <cell r="K35">
            <v>96.31725599585066</v>
          </cell>
          <cell r="L35">
            <v>-815125.3000000007</v>
          </cell>
        </row>
        <row r="36">
          <cell r="B36">
            <v>3647971938</v>
          </cell>
          <cell r="C36">
            <v>2290825885</v>
          </cell>
          <cell r="D36">
            <v>353407035</v>
          </cell>
          <cell r="G36">
            <v>2167456176.8900003</v>
          </cell>
          <cell r="H36">
            <v>148196174.53000006</v>
          </cell>
          <cell r="I36">
            <v>41.93356663938511</v>
          </cell>
          <cell r="J36">
            <v>-205210860.46999994</v>
          </cell>
          <cell r="K36">
            <v>94.61461873127037</v>
          </cell>
          <cell r="L36">
            <v>-123369708.10999997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15.08.2012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15.08.2012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543595760</v>
      </c>
      <c r="D10" s="33">
        <f>'[5]вспомогат'!D10</f>
        <v>95369520</v>
      </c>
      <c r="E10" s="33">
        <f>'[5]вспомогат'!G10</f>
        <v>504913631.93</v>
      </c>
      <c r="F10" s="33">
        <f>'[5]вспомогат'!H10</f>
        <v>35191312.42000002</v>
      </c>
      <c r="G10" s="34">
        <f>'[5]вспомогат'!I10</f>
        <v>36.899957575544065</v>
      </c>
      <c r="H10" s="35">
        <f>'[5]вспомогат'!J10</f>
        <v>-60178207.57999998</v>
      </c>
      <c r="I10" s="36">
        <f>'[5]вспомогат'!K10</f>
        <v>92.88402689711928</v>
      </c>
      <c r="J10" s="37">
        <f>'[5]вспомогат'!L10</f>
        <v>-38682128.06999999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1064979200</v>
      </c>
      <c r="D12" s="38">
        <f>'[5]вспомогат'!D11</f>
        <v>151184100</v>
      </c>
      <c r="E12" s="33">
        <f>'[5]вспомогат'!G11</f>
        <v>1005241534.25</v>
      </c>
      <c r="F12" s="38">
        <f>'[5]вспомогат'!H11</f>
        <v>65126167.59000003</v>
      </c>
      <c r="G12" s="39">
        <f>'[5]вспомогат'!I11</f>
        <v>43.07739212655301</v>
      </c>
      <c r="H12" s="35">
        <f>'[5]вспомогат'!J11</f>
        <v>-86057932.40999997</v>
      </c>
      <c r="I12" s="36">
        <f>'[5]вспомогат'!K11</f>
        <v>94.39071995490616</v>
      </c>
      <c r="J12" s="37">
        <f>'[5]вспомогат'!L11</f>
        <v>-59737665.75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84829115</v>
      </c>
      <c r="D13" s="38">
        <f>'[5]вспомогат'!D12</f>
        <v>12624287</v>
      </c>
      <c r="E13" s="33">
        <f>'[5]вспомогат'!G12</f>
        <v>75719771.36</v>
      </c>
      <c r="F13" s="38">
        <f>'[5]вспомогат'!H12</f>
        <v>4608205.879999995</v>
      </c>
      <c r="G13" s="39">
        <f>'[5]вспомогат'!I12</f>
        <v>36.5027021328016</v>
      </c>
      <c r="H13" s="35">
        <f>'[5]вспомогат'!J12</f>
        <v>-8016081.120000005</v>
      </c>
      <c r="I13" s="36">
        <f>'[5]вспомогат'!K12</f>
        <v>89.2615363958471</v>
      </c>
      <c r="J13" s="37">
        <f>'[5]вспомогат'!L12</f>
        <v>-9109343.64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156720912</v>
      </c>
      <c r="D14" s="38">
        <f>'[5]вспомогат'!D13</f>
        <v>20088243</v>
      </c>
      <c r="E14" s="33">
        <f>'[5]вспомогат'!G13</f>
        <v>145523831.53</v>
      </c>
      <c r="F14" s="38">
        <f>'[5]вспомогат'!H13</f>
        <v>8891162.280000001</v>
      </c>
      <c r="G14" s="39">
        <f>'[5]вспомогат'!I13</f>
        <v>44.26052731440973</v>
      </c>
      <c r="H14" s="35">
        <f>'[5]вспомогат'!J13</f>
        <v>-11197080.719999999</v>
      </c>
      <c r="I14" s="36">
        <f>'[5]вспомогат'!K13</f>
        <v>92.85540115412294</v>
      </c>
      <c r="J14" s="37">
        <f>'[5]вспомогат'!L13</f>
        <v>-11197080.469999999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90980300</v>
      </c>
      <c r="D15" s="38">
        <f>'[5]вспомогат'!D14</f>
        <v>12521000</v>
      </c>
      <c r="E15" s="33">
        <f>'[5]вспомогат'!G14</f>
        <v>85970861.4</v>
      </c>
      <c r="F15" s="38">
        <f>'[5]вспомогат'!H14</f>
        <v>5432104.140000001</v>
      </c>
      <c r="G15" s="39">
        <f>'[5]вспомогат'!I14</f>
        <v>43.38394808721348</v>
      </c>
      <c r="H15" s="35">
        <f>'[5]вспомогат'!J14</f>
        <v>-7088895.859999999</v>
      </c>
      <c r="I15" s="36">
        <f>'[5]вспомогат'!K14</f>
        <v>94.49393044428301</v>
      </c>
      <c r="J15" s="37">
        <f>'[5]вспомогат'!L14</f>
        <v>-5009438.599999994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15725600</v>
      </c>
      <c r="D16" s="38">
        <f>'[5]вспомогат'!D15</f>
        <v>2453590</v>
      </c>
      <c r="E16" s="33">
        <f>'[5]вспомогат'!G15</f>
        <v>14196054.16</v>
      </c>
      <c r="F16" s="38">
        <f>'[5]вспомогат'!H15</f>
        <v>810067.1999999993</v>
      </c>
      <c r="G16" s="39">
        <f>'[5]вспомогат'!I15</f>
        <v>33.01558940165224</v>
      </c>
      <c r="H16" s="35">
        <f>'[5]вспомогат'!J15</f>
        <v>-1643522.8000000007</v>
      </c>
      <c r="I16" s="36">
        <f>'[5]вспомогат'!K15</f>
        <v>90.27352953146462</v>
      </c>
      <c r="J16" s="37">
        <f>'[5]вспомогат'!L15</f>
        <v>-1529545.8399999999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1413235127</v>
      </c>
      <c r="D17" s="42">
        <f>SUM(D12:D16)</f>
        <v>198871220</v>
      </c>
      <c r="E17" s="42">
        <f>SUM(E12:E16)</f>
        <v>1326652052.7</v>
      </c>
      <c r="F17" s="42">
        <f>SUM(F12:F16)</f>
        <v>84867707.09000003</v>
      </c>
      <c r="G17" s="43">
        <f>F17/D17*100</f>
        <v>42.67470531432353</v>
      </c>
      <c r="H17" s="42">
        <f>SUM(H12:H16)</f>
        <v>-114003512.90999997</v>
      </c>
      <c r="I17" s="44">
        <f>E17/C17*100</f>
        <v>93.87341337291852</v>
      </c>
      <c r="J17" s="42">
        <f>SUM(J12:J16)</f>
        <v>-86583074.3</v>
      </c>
    </row>
    <row r="18" spans="1:10" ht="20.25" customHeight="1">
      <c r="A18" s="32" t="s">
        <v>20</v>
      </c>
      <c r="B18" s="45">
        <f>'[5]вспомогат'!B16</f>
        <v>21395195</v>
      </c>
      <c r="C18" s="45">
        <f>'[5]вспомогат'!C16</f>
        <v>13014962</v>
      </c>
      <c r="D18" s="46">
        <f>'[5]вспомогат'!D16</f>
        <v>2185929</v>
      </c>
      <c r="E18" s="45">
        <f>'[5]вспомогат'!G16</f>
        <v>12939928.49</v>
      </c>
      <c r="F18" s="46">
        <f>'[5]вспомогат'!H16</f>
        <v>1090917.3900000006</v>
      </c>
      <c r="G18" s="47">
        <f>'[5]вспомогат'!I16</f>
        <v>49.90635057222813</v>
      </c>
      <c r="H18" s="48">
        <f>'[5]вспомогат'!J16</f>
        <v>-1095011.6099999994</v>
      </c>
      <c r="I18" s="49">
        <f>'[5]вспомогат'!K16</f>
        <v>99.42348268093292</v>
      </c>
      <c r="J18" s="50">
        <f>'[5]вспомогат'!L16</f>
        <v>-75033.50999999978</v>
      </c>
    </row>
    <row r="19" spans="1:10" ht="12.75">
      <c r="A19" s="32" t="s">
        <v>21</v>
      </c>
      <c r="B19" s="33">
        <f>'[5]вспомогат'!B17</f>
        <v>85048555</v>
      </c>
      <c r="C19" s="33">
        <f>'[5]вспомогат'!C17</f>
        <v>53474776</v>
      </c>
      <c r="D19" s="38">
        <f>'[5]вспомогат'!D17</f>
        <v>9348540</v>
      </c>
      <c r="E19" s="33">
        <f>'[5]вспомогат'!G17</f>
        <v>50689049.87</v>
      </c>
      <c r="F19" s="38">
        <f>'[5]вспомогат'!H17</f>
        <v>3699863.099999994</v>
      </c>
      <c r="G19" s="39">
        <f>'[5]вспомогат'!I17</f>
        <v>39.576908265889585</v>
      </c>
      <c r="H19" s="35">
        <f>'[5]вспомогат'!J17</f>
        <v>-5648676.900000006</v>
      </c>
      <c r="I19" s="36">
        <f>'[5]вспомогат'!K17</f>
        <v>94.79057915081309</v>
      </c>
      <c r="J19" s="37">
        <f>'[5]вспомогат'!L17</f>
        <v>-2785726.1300000027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4662012</v>
      </c>
      <c r="D20" s="38">
        <f>'[5]вспомогат'!D18</f>
        <v>944122</v>
      </c>
      <c r="E20" s="33">
        <f>'[5]вспомогат'!G18</f>
        <v>4873941</v>
      </c>
      <c r="F20" s="38">
        <f>'[5]вспомогат'!H18</f>
        <v>268121.2999999998</v>
      </c>
      <c r="G20" s="39">
        <f>'[5]вспомогат'!I18</f>
        <v>28.39900987372393</v>
      </c>
      <c r="H20" s="35">
        <f>'[5]вспомогат'!J18</f>
        <v>-676000.7000000002</v>
      </c>
      <c r="I20" s="36">
        <f>'[5]вспомогат'!K18</f>
        <v>104.54586989480079</v>
      </c>
      <c r="J20" s="37">
        <f>'[5]вспомогат'!L18</f>
        <v>211929</v>
      </c>
    </row>
    <row r="21" spans="1:10" ht="12.75">
      <c r="A21" s="32" t="s">
        <v>23</v>
      </c>
      <c r="B21" s="33">
        <f>'[5]вспомогат'!B19</f>
        <v>16783206</v>
      </c>
      <c r="C21" s="33">
        <f>'[5]вспомогат'!C19</f>
        <v>10970564</v>
      </c>
      <c r="D21" s="38">
        <f>'[5]вспомогат'!D19</f>
        <v>1951981</v>
      </c>
      <c r="E21" s="33">
        <f>'[5]вспомогат'!G19</f>
        <v>11027689.81</v>
      </c>
      <c r="F21" s="38">
        <f>'[5]вспомогат'!H19</f>
        <v>1042885.6799999997</v>
      </c>
      <c r="G21" s="39">
        <f>'[5]вспомогат'!I19</f>
        <v>53.4270405295953</v>
      </c>
      <c r="H21" s="35">
        <f>'[5]вспомогат'!J19</f>
        <v>-909095.3200000003</v>
      </c>
      <c r="I21" s="36">
        <f>'[5]вспомогат'!K19</f>
        <v>100.52071898947037</v>
      </c>
      <c r="J21" s="37">
        <f>'[5]вспомогат'!L19</f>
        <v>57125.81000000052</v>
      </c>
    </row>
    <row r="22" spans="1:10" ht="12.75">
      <c r="A22" s="32" t="s">
        <v>24</v>
      </c>
      <c r="B22" s="33">
        <f>'[5]вспомогат'!B20</f>
        <v>41695459</v>
      </c>
      <c r="C22" s="33">
        <f>'[5]вспомогат'!C20</f>
        <v>24302458</v>
      </c>
      <c r="D22" s="38">
        <f>'[5]вспомогат'!D20</f>
        <v>4159811</v>
      </c>
      <c r="E22" s="33">
        <f>'[5]вспомогат'!G20</f>
        <v>23268086.79</v>
      </c>
      <c r="F22" s="38">
        <f>'[5]вспомогат'!H20</f>
        <v>1658671.9699999988</v>
      </c>
      <c r="G22" s="39">
        <f>'[5]вспомогат'!I20</f>
        <v>39.87373392685386</v>
      </c>
      <c r="H22" s="35">
        <f>'[5]вспомогат'!J20</f>
        <v>-2501139.030000001</v>
      </c>
      <c r="I22" s="36">
        <f>'[5]вспомогат'!K20</f>
        <v>95.74375888233199</v>
      </c>
      <c r="J22" s="37">
        <f>'[5]вспомогат'!L20</f>
        <v>-1034371.2100000009</v>
      </c>
    </row>
    <row r="23" spans="1:10" ht="12.75">
      <c r="A23" s="32" t="s">
        <v>25</v>
      </c>
      <c r="B23" s="33">
        <f>'[5]вспомогат'!B21</f>
        <v>26182154</v>
      </c>
      <c r="C23" s="33">
        <f>'[5]вспомогат'!C21</f>
        <v>15736979</v>
      </c>
      <c r="D23" s="38">
        <f>'[5]вспомогат'!D21</f>
        <v>2573241</v>
      </c>
      <c r="E23" s="33">
        <f>'[5]вспомогат'!G21</f>
        <v>16349482.92</v>
      </c>
      <c r="F23" s="38">
        <f>'[5]вспомогат'!H21</f>
        <v>1451838.0999999996</v>
      </c>
      <c r="G23" s="39">
        <f>'[5]вспомогат'!I21</f>
        <v>56.420603433568786</v>
      </c>
      <c r="H23" s="35">
        <f>'[5]вспомогат'!J21</f>
        <v>-1121402.9000000004</v>
      </c>
      <c r="I23" s="36">
        <f>'[5]вспомогат'!K21</f>
        <v>103.89213152028734</v>
      </c>
      <c r="J23" s="37">
        <f>'[5]вспомогат'!L21</f>
        <v>612503.9199999999</v>
      </c>
    </row>
    <row r="24" spans="1:10" ht="12.75">
      <c r="A24" s="32" t="s">
        <v>26</v>
      </c>
      <c r="B24" s="33">
        <f>'[5]вспомогат'!B22</f>
        <v>36278746</v>
      </c>
      <c r="C24" s="33">
        <f>'[5]вспомогат'!C22</f>
        <v>22694655</v>
      </c>
      <c r="D24" s="38">
        <f>'[5]вспомогат'!D22</f>
        <v>4284073</v>
      </c>
      <c r="E24" s="33">
        <f>'[5]вспомогат'!G22</f>
        <v>23803039.24</v>
      </c>
      <c r="F24" s="38">
        <f>'[5]вспомогат'!H22</f>
        <v>2017389.7299999967</v>
      </c>
      <c r="G24" s="39">
        <f>'[5]вспомогат'!I22</f>
        <v>47.09046111025645</v>
      </c>
      <c r="H24" s="35">
        <f>'[5]вспомогат'!J22</f>
        <v>-2266683.2700000033</v>
      </c>
      <c r="I24" s="36">
        <f>'[5]вспомогат'!K22</f>
        <v>104.88389993150369</v>
      </c>
      <c r="J24" s="37">
        <f>'[5]вспомогат'!L22</f>
        <v>1108384.2399999984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12779599</v>
      </c>
      <c r="D25" s="38">
        <f>'[5]вспомогат'!D23</f>
        <v>1852725</v>
      </c>
      <c r="E25" s="33">
        <f>'[5]вспомогат'!G23</f>
        <v>12449414.01</v>
      </c>
      <c r="F25" s="38">
        <f>'[5]вспомогат'!H23</f>
        <v>666929.1500000004</v>
      </c>
      <c r="G25" s="39">
        <f>'[5]вспомогат'!I23</f>
        <v>35.99720141953071</v>
      </c>
      <c r="H25" s="35">
        <f>'[5]вспомогат'!J23</f>
        <v>-1185795.8499999996</v>
      </c>
      <c r="I25" s="36">
        <f>'[5]вспомогат'!K23</f>
        <v>97.4163118107227</v>
      </c>
      <c r="J25" s="37">
        <f>'[5]вспомогат'!L23</f>
        <v>-330184.9900000002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11572595</v>
      </c>
      <c r="D26" s="38">
        <f>'[5]вспомогат'!D24</f>
        <v>2864916</v>
      </c>
      <c r="E26" s="33">
        <f>'[5]вспомогат'!G24</f>
        <v>13405661.92</v>
      </c>
      <c r="F26" s="38">
        <f>'[5]вспомогат'!H24</f>
        <v>2328683.0600000005</v>
      </c>
      <c r="G26" s="39">
        <f>'[5]вспомогат'!I24</f>
        <v>81.28276919811961</v>
      </c>
      <c r="H26" s="35">
        <f>'[5]вспомогат'!J24</f>
        <v>-536232.9399999995</v>
      </c>
      <c r="I26" s="36">
        <f>'[5]вспомогат'!K24</f>
        <v>115.8397223786022</v>
      </c>
      <c r="J26" s="37">
        <f>'[5]вспомогат'!L24</f>
        <v>1833066.92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16585082</v>
      </c>
      <c r="D27" s="38">
        <f>'[5]вспомогат'!D25</f>
        <v>2931400</v>
      </c>
      <c r="E27" s="33">
        <f>'[5]вспомогат'!G25</f>
        <v>17265964.83</v>
      </c>
      <c r="F27" s="38">
        <f>'[5]вспомогат'!H25</f>
        <v>1328023.2999999989</v>
      </c>
      <c r="G27" s="39">
        <f>'[5]вспомогат'!I25</f>
        <v>45.30338063723814</v>
      </c>
      <c r="H27" s="35">
        <f>'[5]вспомогат'!J25</f>
        <v>-1603376.7000000011</v>
      </c>
      <c r="I27" s="36">
        <f>'[5]вспомогат'!K25</f>
        <v>104.1053932081855</v>
      </c>
      <c r="J27" s="37">
        <f>'[5]вспомогат'!L25</f>
        <v>680882.8299999982</v>
      </c>
    </row>
    <row r="28" spans="1:10" ht="12.75">
      <c r="A28" s="32" t="s">
        <v>30</v>
      </c>
      <c r="B28" s="33">
        <f>'[5]вспомогат'!B26</f>
        <v>18380690</v>
      </c>
      <c r="C28" s="33">
        <f>'[5]вспомогат'!C26</f>
        <v>11339195</v>
      </c>
      <c r="D28" s="38">
        <f>'[5]вспомогат'!D26</f>
        <v>2104091</v>
      </c>
      <c r="E28" s="33">
        <f>'[5]вспомогат'!G26</f>
        <v>10901837.64</v>
      </c>
      <c r="F28" s="38">
        <f>'[5]вспомогат'!H26</f>
        <v>791888.6300000008</v>
      </c>
      <c r="G28" s="39">
        <f>'[5]вспомогат'!I26</f>
        <v>37.63566452211434</v>
      </c>
      <c r="H28" s="35">
        <f>'[5]вспомогат'!J26</f>
        <v>-1312202.3699999992</v>
      </c>
      <c r="I28" s="36">
        <f>'[5]вспомогат'!K26</f>
        <v>96.14295935469846</v>
      </c>
      <c r="J28" s="37">
        <f>'[5]вспомогат'!L26</f>
        <v>-437357.3599999994</v>
      </c>
    </row>
    <row r="29" spans="1:10" ht="12.75">
      <c r="A29" s="32" t="s">
        <v>31</v>
      </c>
      <c r="B29" s="33">
        <f>'[5]вспомогат'!B27</f>
        <v>15102153</v>
      </c>
      <c r="C29" s="33">
        <f>'[5]вспомогат'!C27</f>
        <v>8910554</v>
      </c>
      <c r="D29" s="38">
        <f>'[5]вспомогат'!D27</f>
        <v>1660436</v>
      </c>
      <c r="E29" s="33">
        <f>'[5]вспомогат'!G27</f>
        <v>8863126.13</v>
      </c>
      <c r="F29" s="38">
        <f>'[5]вспомогат'!H27</f>
        <v>759212.0900000008</v>
      </c>
      <c r="G29" s="39">
        <f>'[5]вспомогат'!I27</f>
        <v>45.7236587257805</v>
      </c>
      <c r="H29" s="35">
        <f>'[5]вспомогат'!J27</f>
        <v>-901223.9099999992</v>
      </c>
      <c r="I29" s="36">
        <f>'[5]вспомогат'!K27</f>
        <v>99.46773376829321</v>
      </c>
      <c r="J29" s="37">
        <f>'[5]вспомогат'!L27</f>
        <v>-47427.86999999918</v>
      </c>
    </row>
    <row r="30" spans="1:10" ht="12.75">
      <c r="A30" s="32" t="s">
        <v>32</v>
      </c>
      <c r="B30" s="33">
        <f>'[5]вспомогат'!B28</f>
        <v>30091450</v>
      </c>
      <c r="C30" s="33">
        <f>'[5]вспомогат'!C28</f>
        <v>17329861</v>
      </c>
      <c r="D30" s="38">
        <f>'[5]вспомогат'!D28</f>
        <v>2584749</v>
      </c>
      <c r="E30" s="33">
        <f>'[5]вспомогат'!G28</f>
        <v>16943817.85</v>
      </c>
      <c r="F30" s="38">
        <f>'[5]вспомогат'!H28</f>
        <v>945730.4600000009</v>
      </c>
      <c r="G30" s="39">
        <f>'[5]вспомогат'!I28</f>
        <v>36.588870331316535</v>
      </c>
      <c r="H30" s="35">
        <f>'[5]вспомогат'!J28</f>
        <v>-1639018.539999999</v>
      </c>
      <c r="I30" s="36">
        <f>'[5]вспомогат'!K28</f>
        <v>97.7723817288552</v>
      </c>
      <c r="J30" s="37">
        <f>'[5]вспомогат'!L28</f>
        <v>-386043.1499999985</v>
      </c>
    </row>
    <row r="31" spans="1:10" ht="12.75">
      <c r="A31" s="32" t="s">
        <v>33</v>
      </c>
      <c r="B31" s="33">
        <f>'[5]вспомогат'!B29</f>
        <v>52320042</v>
      </c>
      <c r="C31" s="33">
        <f>'[5]вспомогат'!C29</f>
        <v>32112111</v>
      </c>
      <c r="D31" s="38">
        <f>'[5]вспомогат'!D29</f>
        <v>5275655</v>
      </c>
      <c r="E31" s="33">
        <f>'[5]вспомогат'!G29</f>
        <v>34882435.24</v>
      </c>
      <c r="F31" s="38">
        <f>'[5]вспомогат'!H29</f>
        <v>3726919.4400000013</v>
      </c>
      <c r="G31" s="39">
        <f>'[5]вспомогат'!I29</f>
        <v>70.6437293568287</v>
      </c>
      <c r="H31" s="35">
        <f>'[5]вспомогат'!J29</f>
        <v>-1548735.5599999987</v>
      </c>
      <c r="I31" s="36">
        <f>'[5]вспомогат'!K29</f>
        <v>108.62703868954615</v>
      </c>
      <c r="J31" s="37">
        <f>'[5]вспомогат'!L29</f>
        <v>2770324.240000002</v>
      </c>
    </row>
    <row r="32" spans="1:10" ht="12.75">
      <c r="A32" s="32" t="s">
        <v>34</v>
      </c>
      <c r="B32" s="33">
        <f>'[5]вспомогат'!B30</f>
        <v>23401722</v>
      </c>
      <c r="C32" s="33">
        <f>'[5]вспомогат'!C30</f>
        <v>14175395</v>
      </c>
      <c r="D32" s="38">
        <f>'[5]вспомогат'!D30</f>
        <v>2660376</v>
      </c>
      <c r="E32" s="33">
        <f>'[5]вспомогат'!G30</f>
        <v>14010511.96</v>
      </c>
      <c r="F32" s="38">
        <f>'[5]вспомогат'!H30</f>
        <v>1064205.5100000016</v>
      </c>
      <c r="G32" s="39">
        <f>'[5]вспомогат'!I30</f>
        <v>40.00207151169615</v>
      </c>
      <c r="H32" s="35">
        <f>'[5]вспомогат'!J30</f>
        <v>-1596170.4899999984</v>
      </c>
      <c r="I32" s="36">
        <f>'[5]вспомогат'!K30</f>
        <v>98.83683636329006</v>
      </c>
      <c r="J32" s="37">
        <f>'[5]вспомогат'!L30</f>
        <v>-164883.0399999991</v>
      </c>
    </row>
    <row r="33" spans="1:10" ht="12.75">
      <c r="A33" s="32" t="s">
        <v>35</v>
      </c>
      <c r="B33" s="33">
        <f>'[5]вспомогат'!B31</f>
        <v>25614873</v>
      </c>
      <c r="C33" s="33">
        <f>'[5]вспомогат'!C31</f>
        <v>15132722</v>
      </c>
      <c r="D33" s="38">
        <f>'[5]вспомогат'!D31</f>
        <v>2752248</v>
      </c>
      <c r="E33" s="33">
        <f>'[5]вспомогат'!G31</f>
        <v>14293126.39</v>
      </c>
      <c r="F33" s="38">
        <f>'[5]вспомогат'!H31</f>
        <v>1017471.3100000005</v>
      </c>
      <c r="G33" s="39">
        <f>'[5]вспомогат'!I31</f>
        <v>36.968736465609226</v>
      </c>
      <c r="H33" s="35">
        <f>'[5]вспомогат'!J31</f>
        <v>-1734776.6899999995</v>
      </c>
      <c r="I33" s="36">
        <f>'[5]вспомогат'!K31</f>
        <v>94.45178725942365</v>
      </c>
      <c r="J33" s="37">
        <f>'[5]вспомогат'!L31</f>
        <v>-839595.6099999994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4766119</v>
      </c>
      <c r="D34" s="38">
        <f>'[5]вспомогат'!D32</f>
        <v>924375</v>
      </c>
      <c r="E34" s="33">
        <f>'[5]вспомогат'!G32</f>
        <v>5080969.28</v>
      </c>
      <c r="F34" s="38">
        <f>'[5]вспомогат'!H32</f>
        <v>544175.1299999999</v>
      </c>
      <c r="G34" s="39">
        <f>'[5]вспомогат'!I32</f>
        <v>58.86952048681541</v>
      </c>
      <c r="H34" s="35">
        <f>'[5]вспомогат'!J32</f>
        <v>-380199.8700000001</v>
      </c>
      <c r="I34" s="36">
        <f>'[5]вспомогат'!K32</f>
        <v>106.60600962753972</v>
      </c>
      <c r="J34" s="37">
        <f>'[5]вспомогат'!L32</f>
        <v>314850.28000000026</v>
      </c>
    </row>
    <row r="35" spans="1:10" ht="12.75">
      <c r="A35" s="32" t="s">
        <v>37</v>
      </c>
      <c r="B35" s="33">
        <f>'[5]вспомогат'!B33</f>
        <v>20371959</v>
      </c>
      <c r="C35" s="33">
        <f>'[5]вспомогат'!C33</f>
        <v>13419482</v>
      </c>
      <c r="D35" s="38">
        <f>'[5]вспомогат'!D33</f>
        <v>2219456</v>
      </c>
      <c r="E35" s="33">
        <f>'[5]вспомогат'!G33</f>
        <v>13495995.29</v>
      </c>
      <c r="F35" s="38">
        <f>'[5]вспомогат'!H33</f>
        <v>1106117.709999999</v>
      </c>
      <c r="G35" s="39">
        <f>'[5]вспомогат'!I33</f>
        <v>49.83733446394067</v>
      </c>
      <c r="H35" s="35">
        <f>'[5]вспомогат'!J33</f>
        <v>-1113338.290000001</v>
      </c>
      <c r="I35" s="36">
        <f>'[5]вспомогат'!K33</f>
        <v>100.5701657485736</v>
      </c>
      <c r="J35" s="37">
        <f>'[5]вспомогат'!L33</f>
        <v>76513.2899999991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8882237</v>
      </c>
      <c r="D36" s="38">
        <f>'[5]вспомогат'!D34</f>
        <v>1770273</v>
      </c>
      <c r="E36" s="33">
        <f>'[5]вспомогат'!G34</f>
        <v>10027898.9</v>
      </c>
      <c r="F36" s="38">
        <f>'[5]вспомогат'!H34</f>
        <v>903389.3600000013</v>
      </c>
      <c r="G36" s="39">
        <f>'[5]вспомогат'!I34</f>
        <v>51.03107599788288</v>
      </c>
      <c r="H36" s="35">
        <f>'[5]вспомогат'!J34</f>
        <v>-866883.6399999987</v>
      </c>
      <c r="I36" s="36">
        <f>'[5]вспомогат'!K34</f>
        <v>112.89834869301507</v>
      </c>
      <c r="J36" s="37">
        <f>'[5]вспомогат'!L34</f>
        <v>1145661.9000000004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22133640</v>
      </c>
      <c r="D37" s="38">
        <f>'[5]вспомогат'!D35</f>
        <v>4117898</v>
      </c>
      <c r="E37" s="33">
        <f>'[5]вспомогат'!G35</f>
        <v>21318514.7</v>
      </c>
      <c r="F37" s="38">
        <f>'[5]вспомогат'!H35</f>
        <v>1724722.5999999978</v>
      </c>
      <c r="G37" s="39">
        <f>'[5]вспомогат'!I35</f>
        <v>41.883567781426294</v>
      </c>
      <c r="H37" s="35">
        <f>'[5]вспомогат'!J35</f>
        <v>-2393175.4000000022</v>
      </c>
      <c r="I37" s="36">
        <f>'[5]вспомогат'!K35</f>
        <v>96.31725599585066</v>
      </c>
      <c r="J37" s="37">
        <f>'[5]вспомогат'!L35</f>
        <v>-815125.3000000007</v>
      </c>
    </row>
    <row r="38" spans="1:10" ht="18.75" customHeight="1">
      <c r="A38" s="51" t="s">
        <v>40</v>
      </c>
      <c r="B38" s="42">
        <f>SUM(B18:B37)</f>
        <v>549714999</v>
      </c>
      <c r="C38" s="42">
        <f>SUM(C18:C37)</f>
        <v>333994998</v>
      </c>
      <c r="D38" s="42">
        <f>SUM(D18:D37)</f>
        <v>59166295</v>
      </c>
      <c r="E38" s="42">
        <f>SUM(E18:E37)</f>
        <v>335890492.25999993</v>
      </c>
      <c r="F38" s="42">
        <f>SUM(F18:F37)</f>
        <v>28137155.019999985</v>
      </c>
      <c r="G38" s="43">
        <f>F38/D38*100</f>
        <v>47.55605369577389</v>
      </c>
      <c r="H38" s="42">
        <f>SUM(H18:H37)</f>
        <v>-31029139.980000015</v>
      </c>
      <c r="I38" s="44">
        <f>E38/C38*100</f>
        <v>100.56752175072991</v>
      </c>
      <c r="J38" s="42">
        <f>SUM(J18:J37)</f>
        <v>1895494.2599999988</v>
      </c>
    </row>
    <row r="39" spans="1:10" ht="20.25" customHeight="1">
      <c r="A39" s="52" t="s">
        <v>41</v>
      </c>
      <c r="B39" s="53">
        <f>'[5]вспомогат'!B36</f>
        <v>3647971938</v>
      </c>
      <c r="C39" s="53">
        <f>'[5]вспомогат'!C36</f>
        <v>2290825885</v>
      </c>
      <c r="D39" s="53">
        <f>'[5]вспомогат'!D36</f>
        <v>353407035</v>
      </c>
      <c r="E39" s="53">
        <f>'[5]вспомогат'!G36</f>
        <v>2167456176.8900003</v>
      </c>
      <c r="F39" s="53">
        <f>'[5]вспомогат'!H36</f>
        <v>148196174.53000006</v>
      </c>
      <c r="G39" s="54">
        <f>'[5]вспомогат'!I36</f>
        <v>41.93356663938511</v>
      </c>
      <c r="H39" s="53">
        <f>'[5]вспомогат'!J36</f>
        <v>-205210860.46999994</v>
      </c>
      <c r="I39" s="54">
        <f>'[5]вспомогат'!K36</f>
        <v>94.61461873127037</v>
      </c>
      <c r="J39" s="53">
        <f>'[5]вспомогат'!L36</f>
        <v>-123369708.10999997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15.08.2012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2012-08-16T05:24:22Z</dcterms:created>
  <dcterms:modified xsi:type="dcterms:W3CDTF">2012-08-16T05:24:37Z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