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<sst xmlns="http://schemas.openxmlformats.org/spreadsheetml/2006/main" count="47" uniqueCount="42">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</sst>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708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07.08.2012</v>
          </cell>
        </row>
        <row r="6">
          <cell r="G6" t="str">
            <v>Фактично надійшло на 07.08.2012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857329600</v>
          </cell>
          <cell r="C10">
            <v>543595760</v>
          </cell>
          <cell r="D10">
            <v>95369520</v>
          </cell>
          <cell r="G10">
            <v>492026668.31</v>
          </cell>
          <cell r="H10">
            <v>22304348.800000012</v>
          </cell>
          <cell r="I10">
            <v>23.387292711549783</v>
          </cell>
          <cell r="J10">
            <v>-73065171.19999999</v>
          </cell>
          <cell r="K10">
            <v>90.5133381301576</v>
          </cell>
          <cell r="L10">
            <v>-51569091.69</v>
          </cell>
        </row>
        <row r="11">
          <cell r="B11">
            <v>1702276100</v>
          </cell>
          <cell r="C11">
            <v>1064979200</v>
          </cell>
          <cell r="D11">
            <v>151184100</v>
          </cell>
          <cell r="G11">
            <v>983984973.72</v>
          </cell>
          <cell r="H11">
            <v>43869607.06000006</v>
          </cell>
          <cell r="I11">
            <v>29.01734181041529</v>
          </cell>
          <cell r="J11">
            <v>-107314492.93999994</v>
          </cell>
          <cell r="K11">
            <v>92.39475979624767</v>
          </cell>
          <cell r="L11">
            <v>-80994226.27999997</v>
          </cell>
        </row>
        <row r="12">
          <cell r="B12">
            <v>136403523</v>
          </cell>
          <cell r="C12">
            <v>84829115</v>
          </cell>
          <cell r="D12">
            <v>12624287</v>
          </cell>
          <cell r="G12">
            <v>73941285.15</v>
          </cell>
          <cell r="H12">
            <v>2829719.670000002</v>
          </cell>
          <cell r="I12">
            <v>22.414887034808395</v>
          </cell>
          <cell r="J12">
            <v>-9794567.329999998</v>
          </cell>
          <cell r="K12">
            <v>87.16498474609809</v>
          </cell>
          <cell r="L12">
            <v>-10887829.849999994</v>
          </cell>
        </row>
        <row r="13">
          <cell r="B13">
            <v>233112616</v>
          </cell>
          <cell r="C13">
            <v>156720912</v>
          </cell>
          <cell r="D13">
            <v>20088243</v>
          </cell>
          <cell r="G13">
            <v>144339680.3</v>
          </cell>
          <cell r="H13">
            <v>7707011.050000012</v>
          </cell>
          <cell r="I13">
            <v>38.3657796752061</v>
          </cell>
          <cell r="J13">
            <v>-12381231.949999988</v>
          </cell>
          <cell r="K13">
            <v>92.09982156050752</v>
          </cell>
          <cell r="L13">
            <v>-12381231.699999988</v>
          </cell>
        </row>
        <row r="14">
          <cell r="B14">
            <v>142566500</v>
          </cell>
          <cell r="C14">
            <v>90980300</v>
          </cell>
          <cell r="D14">
            <v>12521000</v>
          </cell>
          <cell r="G14">
            <v>83135944.32</v>
          </cell>
          <cell r="H14">
            <v>2597187.0599999875</v>
          </cell>
          <cell r="I14">
            <v>20.742648829965557</v>
          </cell>
          <cell r="J14">
            <v>-9923812.940000013</v>
          </cell>
          <cell r="K14">
            <v>91.37796239405672</v>
          </cell>
          <cell r="L14">
            <v>-7844355.680000007</v>
          </cell>
        </row>
        <row r="15">
          <cell r="B15">
            <v>26568600</v>
          </cell>
          <cell r="C15">
            <v>15725600</v>
          </cell>
          <cell r="D15">
            <v>2453590</v>
          </cell>
          <cell r="G15">
            <v>13754680.43</v>
          </cell>
          <cell r="H15">
            <v>368693.4699999988</v>
          </cell>
          <cell r="I15">
            <v>15.026694353987374</v>
          </cell>
          <cell r="J15">
            <v>-2084896.5300000012</v>
          </cell>
          <cell r="K15">
            <v>87.46680845245967</v>
          </cell>
          <cell r="L15">
            <v>-1970919.5700000003</v>
          </cell>
        </row>
        <row r="16">
          <cell r="B16">
            <v>21395195</v>
          </cell>
          <cell r="C16">
            <v>13014962</v>
          </cell>
          <cell r="D16">
            <v>2185929</v>
          </cell>
          <cell r="G16">
            <v>12314895.99</v>
          </cell>
          <cell r="H16">
            <v>465884.8900000006</v>
          </cell>
          <cell r="I16">
            <v>21.312901288193743</v>
          </cell>
          <cell r="J16">
            <v>-1720044.1099999994</v>
          </cell>
          <cell r="K16">
            <v>94.62106758360109</v>
          </cell>
          <cell r="L16">
            <v>-700066.0099999998</v>
          </cell>
        </row>
        <row r="17">
          <cell r="B17">
            <v>85042555</v>
          </cell>
          <cell r="C17">
            <v>53468776</v>
          </cell>
          <cell r="D17">
            <v>9342540</v>
          </cell>
          <cell r="G17">
            <v>48924965.2</v>
          </cell>
          <cell r="H17">
            <v>1935778.4299999997</v>
          </cell>
          <cell r="I17">
            <v>20.720044334838274</v>
          </cell>
          <cell r="J17">
            <v>-7406761.57</v>
          </cell>
          <cell r="K17">
            <v>91.50193600840984</v>
          </cell>
          <cell r="L17">
            <v>-4543810.799999997</v>
          </cell>
        </row>
        <row r="18">
          <cell r="B18">
            <v>7959275</v>
          </cell>
          <cell r="C18">
            <v>4662012</v>
          </cell>
          <cell r="D18">
            <v>944122</v>
          </cell>
          <cell r="G18">
            <v>4734192.69</v>
          </cell>
          <cell r="H18">
            <v>128372.99000000022</v>
          </cell>
          <cell r="I18">
            <v>13.597076437155392</v>
          </cell>
          <cell r="J18">
            <v>-815749.0099999998</v>
          </cell>
          <cell r="K18">
            <v>101.54827336351772</v>
          </cell>
          <cell r="L18">
            <v>72180.69000000041</v>
          </cell>
        </row>
        <row r="19">
          <cell r="B19">
            <v>16783206</v>
          </cell>
          <cell r="C19">
            <v>10970564</v>
          </cell>
          <cell r="D19">
            <v>1951981</v>
          </cell>
          <cell r="G19">
            <v>10544077.75</v>
          </cell>
          <cell r="H19">
            <v>559273.6199999992</v>
          </cell>
          <cell r="I19">
            <v>28.651591383317726</v>
          </cell>
          <cell r="J19">
            <v>-1392707.3800000008</v>
          </cell>
          <cell r="K19">
            <v>96.11244918675101</v>
          </cell>
          <cell r="L19">
            <v>-426486.25</v>
          </cell>
        </row>
        <row r="20">
          <cell r="B20">
            <v>41695459</v>
          </cell>
          <cell r="C20">
            <v>24302458</v>
          </cell>
          <cell r="D20">
            <v>4159811</v>
          </cell>
          <cell r="G20">
            <v>22574020.53</v>
          </cell>
          <cell r="H20">
            <v>964605.7100000009</v>
          </cell>
          <cell r="I20">
            <v>23.188690784268825</v>
          </cell>
          <cell r="J20">
            <v>-3195205.289999999</v>
          </cell>
          <cell r="K20">
            <v>92.88780801513987</v>
          </cell>
          <cell r="L20">
            <v>-1728437.4699999988</v>
          </cell>
        </row>
        <row r="21">
          <cell r="B21">
            <v>26182154</v>
          </cell>
          <cell r="C21">
            <v>15736979</v>
          </cell>
          <cell r="D21">
            <v>2573241</v>
          </cell>
          <cell r="G21">
            <v>15641885.93</v>
          </cell>
          <cell r="H21">
            <v>744241.1099999994</v>
          </cell>
          <cell r="I21">
            <v>28.922324415008134</v>
          </cell>
          <cell r="J21">
            <v>-1828999.8900000006</v>
          </cell>
          <cell r="K21">
            <v>99.39573491201837</v>
          </cell>
          <cell r="L21">
            <v>-95093.0700000003</v>
          </cell>
        </row>
        <row r="22">
          <cell r="B22">
            <v>36227307</v>
          </cell>
          <cell r="C22">
            <v>22643216</v>
          </cell>
          <cell r="D22">
            <v>4232634</v>
          </cell>
          <cell r="G22">
            <v>22286587.36</v>
          </cell>
          <cell r="H22">
            <v>500937.84999999776</v>
          </cell>
          <cell r="I22">
            <v>11.835132685698735</v>
          </cell>
          <cell r="J22">
            <v>-3731696.1500000022</v>
          </cell>
          <cell r="K22">
            <v>98.42500888566359</v>
          </cell>
          <cell r="L22">
            <v>-356628.6400000006</v>
          </cell>
        </row>
        <row r="23">
          <cell r="B23">
            <v>20559800</v>
          </cell>
          <cell r="C23">
            <v>12779599</v>
          </cell>
          <cell r="D23">
            <v>1852725</v>
          </cell>
          <cell r="G23">
            <v>12051672.88</v>
          </cell>
          <cell r="H23">
            <v>269188.0200000014</v>
          </cell>
          <cell r="I23">
            <v>14.529302513864788</v>
          </cell>
          <cell r="J23">
            <v>-1583536.9799999986</v>
          </cell>
          <cell r="K23">
            <v>94.30399874049257</v>
          </cell>
          <cell r="L23">
            <v>-727926.1199999992</v>
          </cell>
        </row>
        <row r="24">
          <cell r="B24">
            <v>20720239</v>
          </cell>
          <cell r="C24">
            <v>11572595</v>
          </cell>
          <cell r="D24">
            <v>2864916</v>
          </cell>
          <cell r="G24">
            <v>11892365.4</v>
          </cell>
          <cell r="H24">
            <v>815386.540000001</v>
          </cell>
          <cell r="I24">
            <v>28.461097637766724</v>
          </cell>
          <cell r="J24">
            <v>-2049529.459999999</v>
          </cell>
          <cell r="K24">
            <v>102.76316936693975</v>
          </cell>
          <cell r="L24">
            <v>319770.4000000004</v>
          </cell>
        </row>
        <row r="25">
          <cell r="B25">
            <v>27450300</v>
          </cell>
          <cell r="C25">
            <v>16585082</v>
          </cell>
          <cell r="D25">
            <v>2931400</v>
          </cell>
          <cell r="G25">
            <v>16554026.01</v>
          </cell>
          <cell r="H25">
            <v>616084.4800000004</v>
          </cell>
          <cell r="I25">
            <v>21.016731936958465</v>
          </cell>
          <cell r="J25">
            <v>-2315315.5199999996</v>
          </cell>
          <cell r="K25">
            <v>99.81274744375699</v>
          </cell>
          <cell r="L25">
            <v>-31055.990000000224</v>
          </cell>
        </row>
        <row r="26">
          <cell r="B26">
            <v>18380690</v>
          </cell>
          <cell r="C26">
            <v>11339195</v>
          </cell>
          <cell r="D26">
            <v>2104091</v>
          </cell>
          <cell r="G26">
            <v>10392567.63</v>
          </cell>
          <cell r="H26">
            <v>282618.62000000104</v>
          </cell>
          <cell r="I26">
            <v>13.431862975508238</v>
          </cell>
          <cell r="J26">
            <v>-1821472.379999999</v>
          </cell>
          <cell r="K26">
            <v>91.65172333662134</v>
          </cell>
          <cell r="L26">
            <v>-946627.3699999992</v>
          </cell>
        </row>
        <row r="27">
          <cell r="B27">
            <v>15102153</v>
          </cell>
          <cell r="C27">
            <v>8910554</v>
          </cell>
          <cell r="D27">
            <v>1660436</v>
          </cell>
          <cell r="G27">
            <v>8455549.82</v>
          </cell>
          <cell r="H27">
            <v>351635.78000000026</v>
          </cell>
          <cell r="I27">
            <v>21.17731607842761</v>
          </cell>
          <cell r="J27">
            <v>-1308800.2199999997</v>
          </cell>
          <cell r="K27">
            <v>94.8936488124083</v>
          </cell>
          <cell r="L27">
            <v>-455004.1799999997</v>
          </cell>
        </row>
        <row r="28">
          <cell r="B28">
            <v>30091450</v>
          </cell>
          <cell r="C28">
            <v>17329861</v>
          </cell>
          <cell r="D28">
            <v>2584749</v>
          </cell>
          <cell r="G28">
            <v>16409387.05</v>
          </cell>
          <cell r="H28">
            <v>411299.66000000015</v>
          </cell>
          <cell r="I28">
            <v>15.912557080010483</v>
          </cell>
          <cell r="J28">
            <v>-2173449.34</v>
          </cell>
          <cell r="K28">
            <v>94.6885093308019</v>
          </cell>
          <cell r="L28">
            <v>-920473.9499999993</v>
          </cell>
        </row>
        <row r="29">
          <cell r="B29">
            <v>52320042</v>
          </cell>
          <cell r="C29">
            <v>32112111</v>
          </cell>
          <cell r="D29">
            <v>5275655</v>
          </cell>
          <cell r="G29">
            <v>33010518.5</v>
          </cell>
          <cell r="H29">
            <v>1855002.6999999993</v>
          </cell>
          <cell r="I29">
            <v>35.16156192927701</v>
          </cell>
          <cell r="J29">
            <v>-3420652.3000000007</v>
          </cell>
          <cell r="K29">
            <v>102.79772170692858</v>
          </cell>
          <cell r="L29">
            <v>898407.5</v>
          </cell>
        </row>
        <row r="30">
          <cell r="B30">
            <v>23401722</v>
          </cell>
          <cell r="C30">
            <v>14175395</v>
          </cell>
          <cell r="D30">
            <v>2660376</v>
          </cell>
          <cell r="G30">
            <v>13407702.66</v>
          </cell>
          <cell r="H30">
            <v>461396.2100000009</v>
          </cell>
          <cell r="I30">
            <v>17.34327065046448</v>
          </cell>
          <cell r="J30">
            <v>-2198979.789999999</v>
          </cell>
          <cell r="K30">
            <v>94.58433193572384</v>
          </cell>
          <cell r="L30">
            <v>-767692.3399999999</v>
          </cell>
        </row>
        <row r="31">
          <cell r="B31">
            <v>25614873</v>
          </cell>
          <cell r="C31">
            <v>15132722</v>
          </cell>
          <cell r="D31">
            <v>2752248</v>
          </cell>
          <cell r="G31">
            <v>13782300.52</v>
          </cell>
          <cell r="H31">
            <v>506645.4399999995</v>
          </cell>
          <cell r="I31">
            <v>18.408422496809862</v>
          </cell>
          <cell r="J31">
            <v>-2245602.5600000005</v>
          </cell>
          <cell r="K31">
            <v>91.07614955194445</v>
          </cell>
          <cell r="L31">
            <v>-1350421.4800000004</v>
          </cell>
        </row>
        <row r="32">
          <cell r="B32">
            <v>8291731</v>
          </cell>
          <cell r="C32">
            <v>4766119</v>
          </cell>
          <cell r="D32">
            <v>924375</v>
          </cell>
          <cell r="G32">
            <v>4747922.76</v>
          </cell>
          <cell r="H32">
            <v>211128.6099999994</v>
          </cell>
          <cell r="I32">
            <v>22.840147126436715</v>
          </cell>
          <cell r="J32">
            <v>-713246.3900000006</v>
          </cell>
          <cell r="K32">
            <v>99.61821683428383</v>
          </cell>
          <cell r="L32">
            <v>-18196.240000000224</v>
          </cell>
        </row>
        <row r="33">
          <cell r="B33">
            <v>20371959</v>
          </cell>
          <cell r="C33">
            <v>13419482</v>
          </cell>
          <cell r="D33">
            <v>2219456</v>
          </cell>
          <cell r="G33">
            <v>12782012.52</v>
          </cell>
          <cell r="H33">
            <v>392134.9399999995</v>
          </cell>
          <cell r="I33">
            <v>17.668065507944267</v>
          </cell>
          <cell r="J33">
            <v>-1827321.0600000005</v>
          </cell>
          <cell r="K33">
            <v>95.24967148508414</v>
          </cell>
          <cell r="L33">
            <v>-637469.4800000004</v>
          </cell>
        </row>
        <row r="34">
          <cell r="B34">
            <v>14699050</v>
          </cell>
          <cell r="C34">
            <v>8882237</v>
          </cell>
          <cell r="D34">
            <v>1770273</v>
          </cell>
          <cell r="G34">
            <v>9612162.9</v>
          </cell>
          <cell r="H34">
            <v>487653.36000000127</v>
          </cell>
          <cell r="I34">
            <v>27.546788546173456</v>
          </cell>
          <cell r="J34">
            <v>-1282619.6399999987</v>
          </cell>
          <cell r="K34">
            <v>108.21781607493699</v>
          </cell>
          <cell r="L34">
            <v>729925.9000000004</v>
          </cell>
        </row>
        <row r="35">
          <cell r="B35">
            <v>37368400</v>
          </cell>
          <cell r="C35">
            <v>22133640</v>
          </cell>
          <cell r="D35">
            <v>4117898</v>
          </cell>
          <cell r="G35">
            <v>20338877.51</v>
          </cell>
          <cell r="H35">
            <v>745085.4100000001</v>
          </cell>
          <cell r="I35">
            <v>18.093828696096896</v>
          </cell>
          <cell r="J35">
            <v>-3372812.59</v>
          </cell>
          <cell r="K35">
            <v>91.89124567852373</v>
          </cell>
          <cell r="L35">
            <v>-1794762.4899999984</v>
          </cell>
        </row>
        <row r="36">
          <cell r="B36">
            <v>3647914499</v>
          </cell>
          <cell r="C36">
            <v>2290768446</v>
          </cell>
          <cell r="D36">
            <v>353349596</v>
          </cell>
          <cell r="G36">
            <v>2111640923.8400004</v>
          </cell>
          <cell r="H36">
            <v>92380921.48000005</v>
          </cell>
          <cell r="I36">
            <v>26.144340484826834</v>
          </cell>
          <cell r="J36">
            <v>-260968674.5199999</v>
          </cell>
          <cell r="K36">
            <v>92.18046143106339</v>
          </cell>
          <cell r="L36">
            <v>-179127522.15999994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B34" sqref="B3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07.08.2012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07.08.2012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543595760</v>
      </c>
      <c r="D10" s="33">
        <f>'[5]вспомогат'!D10</f>
        <v>95369520</v>
      </c>
      <c r="E10" s="33">
        <f>'[5]вспомогат'!G10</f>
        <v>492026668.31</v>
      </c>
      <c r="F10" s="33">
        <f>'[5]вспомогат'!H10</f>
        <v>22304348.800000012</v>
      </c>
      <c r="G10" s="34">
        <f>'[5]вспомогат'!I10</f>
        <v>23.387292711549783</v>
      </c>
      <c r="H10" s="35">
        <f>'[5]вспомогат'!J10</f>
        <v>-73065171.19999999</v>
      </c>
      <c r="I10" s="36">
        <f>'[5]вспомогат'!K10</f>
        <v>90.5133381301576</v>
      </c>
      <c r="J10" s="37">
        <f>'[5]вспомогат'!L10</f>
        <v>-51569091.69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1064979200</v>
      </c>
      <c r="D12" s="38">
        <f>'[5]вспомогат'!D11</f>
        <v>151184100</v>
      </c>
      <c r="E12" s="33">
        <f>'[5]вспомогат'!G11</f>
        <v>983984973.72</v>
      </c>
      <c r="F12" s="38">
        <f>'[5]вспомогат'!H11</f>
        <v>43869607.06000006</v>
      </c>
      <c r="G12" s="39">
        <f>'[5]вспомогат'!I11</f>
        <v>29.01734181041529</v>
      </c>
      <c r="H12" s="35">
        <f>'[5]вспомогат'!J11</f>
        <v>-107314492.93999994</v>
      </c>
      <c r="I12" s="36">
        <f>'[5]вспомогат'!K11</f>
        <v>92.39475979624767</v>
      </c>
      <c r="J12" s="37">
        <f>'[5]вспомогат'!L11</f>
        <v>-80994226.27999997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84829115</v>
      </c>
      <c r="D13" s="38">
        <f>'[5]вспомогат'!D12</f>
        <v>12624287</v>
      </c>
      <c r="E13" s="33">
        <f>'[5]вспомогат'!G12</f>
        <v>73941285.15</v>
      </c>
      <c r="F13" s="38">
        <f>'[5]вспомогат'!H12</f>
        <v>2829719.670000002</v>
      </c>
      <c r="G13" s="39">
        <f>'[5]вспомогат'!I12</f>
        <v>22.414887034808395</v>
      </c>
      <c r="H13" s="35">
        <f>'[5]вспомогат'!J12</f>
        <v>-9794567.329999998</v>
      </c>
      <c r="I13" s="36">
        <f>'[5]вспомогат'!K12</f>
        <v>87.16498474609809</v>
      </c>
      <c r="J13" s="37">
        <f>'[5]вспомогат'!L12</f>
        <v>-10887829.849999994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156720912</v>
      </c>
      <c r="D14" s="38">
        <f>'[5]вспомогат'!D13</f>
        <v>20088243</v>
      </c>
      <c r="E14" s="33">
        <f>'[5]вспомогат'!G13</f>
        <v>144339680.3</v>
      </c>
      <c r="F14" s="38">
        <f>'[5]вспомогат'!H13</f>
        <v>7707011.050000012</v>
      </c>
      <c r="G14" s="39">
        <f>'[5]вспомогат'!I13</f>
        <v>38.3657796752061</v>
      </c>
      <c r="H14" s="35">
        <f>'[5]вспомогат'!J13</f>
        <v>-12381231.949999988</v>
      </c>
      <c r="I14" s="36">
        <f>'[5]вспомогат'!K13</f>
        <v>92.09982156050752</v>
      </c>
      <c r="J14" s="37">
        <f>'[5]вспомогат'!L13</f>
        <v>-12381231.699999988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90980300</v>
      </c>
      <c r="D15" s="38">
        <f>'[5]вспомогат'!D14</f>
        <v>12521000</v>
      </c>
      <c r="E15" s="33">
        <f>'[5]вспомогат'!G14</f>
        <v>83135944.32</v>
      </c>
      <c r="F15" s="38">
        <f>'[5]вспомогат'!H14</f>
        <v>2597187.0599999875</v>
      </c>
      <c r="G15" s="39">
        <f>'[5]вспомогат'!I14</f>
        <v>20.742648829965557</v>
      </c>
      <c r="H15" s="35">
        <f>'[5]вспомогат'!J14</f>
        <v>-9923812.940000013</v>
      </c>
      <c r="I15" s="36">
        <f>'[5]вспомогат'!K14</f>
        <v>91.37796239405672</v>
      </c>
      <c r="J15" s="37">
        <f>'[5]вспомогат'!L14</f>
        <v>-7844355.680000007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15725600</v>
      </c>
      <c r="D16" s="38">
        <f>'[5]вспомогат'!D15</f>
        <v>2453590</v>
      </c>
      <c r="E16" s="33">
        <f>'[5]вспомогат'!G15</f>
        <v>13754680.43</v>
      </c>
      <c r="F16" s="38">
        <f>'[5]вспомогат'!H15</f>
        <v>368693.4699999988</v>
      </c>
      <c r="G16" s="39">
        <f>'[5]вспомогат'!I15</f>
        <v>15.026694353987374</v>
      </c>
      <c r="H16" s="35">
        <f>'[5]вспомогат'!J15</f>
        <v>-2084896.5300000012</v>
      </c>
      <c r="I16" s="36">
        <f>'[5]вспомогат'!K15</f>
        <v>87.46680845245967</v>
      </c>
      <c r="J16" s="37">
        <f>'[5]вспомогат'!L15</f>
        <v>-1970919.5700000003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1413235127</v>
      </c>
      <c r="D17" s="42">
        <f>SUM(D12:D16)</f>
        <v>198871220</v>
      </c>
      <c r="E17" s="42">
        <f>SUM(E12:E16)</f>
        <v>1299156563.92</v>
      </c>
      <c r="F17" s="42">
        <f>SUM(F12:F16)</f>
        <v>57372218.31000006</v>
      </c>
      <c r="G17" s="43">
        <f>F17/D17*100</f>
        <v>28.848929628932762</v>
      </c>
      <c r="H17" s="42">
        <f>SUM(H12:H16)</f>
        <v>-141499001.68999994</v>
      </c>
      <c r="I17" s="44">
        <f>E17/C17*100</f>
        <v>91.92784265685748</v>
      </c>
      <c r="J17" s="42">
        <f>SUM(J12:J16)</f>
        <v>-114078563.07999995</v>
      </c>
    </row>
    <row r="18" spans="1:10" ht="20.25" customHeight="1">
      <c r="A18" s="32" t="s">
        <v>20</v>
      </c>
      <c r="B18" s="45">
        <f>'[5]вспомогат'!B16</f>
        <v>21395195</v>
      </c>
      <c r="C18" s="45">
        <f>'[5]вспомогат'!C16</f>
        <v>13014962</v>
      </c>
      <c r="D18" s="46">
        <f>'[5]вспомогат'!D16</f>
        <v>2185929</v>
      </c>
      <c r="E18" s="45">
        <f>'[5]вспомогат'!G16</f>
        <v>12314895.99</v>
      </c>
      <c r="F18" s="46">
        <f>'[5]вспомогат'!H16</f>
        <v>465884.8900000006</v>
      </c>
      <c r="G18" s="47">
        <f>'[5]вспомогат'!I16</f>
        <v>21.312901288193743</v>
      </c>
      <c r="H18" s="48">
        <f>'[5]вспомогат'!J16</f>
        <v>-1720044.1099999994</v>
      </c>
      <c r="I18" s="49">
        <f>'[5]вспомогат'!K16</f>
        <v>94.62106758360109</v>
      </c>
      <c r="J18" s="50">
        <f>'[5]вспомогат'!L16</f>
        <v>-700066.0099999998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53468776</v>
      </c>
      <c r="D19" s="38">
        <f>'[5]вспомогат'!D17</f>
        <v>9342540</v>
      </c>
      <c r="E19" s="33">
        <f>'[5]вспомогат'!G17</f>
        <v>48924965.2</v>
      </c>
      <c r="F19" s="38">
        <f>'[5]вспомогат'!H17</f>
        <v>1935778.4299999997</v>
      </c>
      <c r="G19" s="39">
        <f>'[5]вспомогат'!I17</f>
        <v>20.720044334838274</v>
      </c>
      <c r="H19" s="35">
        <f>'[5]вспомогат'!J17</f>
        <v>-7406761.57</v>
      </c>
      <c r="I19" s="36">
        <f>'[5]вспомогат'!K17</f>
        <v>91.50193600840984</v>
      </c>
      <c r="J19" s="37">
        <f>'[5]вспомогат'!L17</f>
        <v>-4543810.799999997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4662012</v>
      </c>
      <c r="D20" s="38">
        <f>'[5]вспомогат'!D18</f>
        <v>944122</v>
      </c>
      <c r="E20" s="33">
        <f>'[5]вспомогат'!G18</f>
        <v>4734192.69</v>
      </c>
      <c r="F20" s="38">
        <f>'[5]вспомогат'!H18</f>
        <v>128372.99000000022</v>
      </c>
      <c r="G20" s="39">
        <f>'[5]вспомогат'!I18</f>
        <v>13.597076437155392</v>
      </c>
      <c r="H20" s="35">
        <f>'[5]вспомогат'!J18</f>
        <v>-815749.0099999998</v>
      </c>
      <c r="I20" s="36">
        <f>'[5]вспомогат'!K18</f>
        <v>101.54827336351772</v>
      </c>
      <c r="J20" s="37">
        <f>'[5]вспомогат'!L18</f>
        <v>72180.69000000041</v>
      </c>
    </row>
    <row r="21" spans="1:10" ht="12.75">
      <c r="A21" s="32" t="s">
        <v>23</v>
      </c>
      <c r="B21" s="33">
        <f>'[5]вспомогат'!B19</f>
        <v>16783206</v>
      </c>
      <c r="C21" s="33">
        <f>'[5]вспомогат'!C19</f>
        <v>10970564</v>
      </c>
      <c r="D21" s="38">
        <f>'[5]вспомогат'!D19</f>
        <v>1951981</v>
      </c>
      <c r="E21" s="33">
        <f>'[5]вспомогат'!G19</f>
        <v>10544077.75</v>
      </c>
      <c r="F21" s="38">
        <f>'[5]вспомогат'!H19</f>
        <v>559273.6199999992</v>
      </c>
      <c r="G21" s="39">
        <f>'[5]вспомогат'!I19</f>
        <v>28.651591383317726</v>
      </c>
      <c r="H21" s="35">
        <f>'[5]вспомогат'!J19</f>
        <v>-1392707.3800000008</v>
      </c>
      <c r="I21" s="36">
        <f>'[5]вспомогат'!K19</f>
        <v>96.11244918675101</v>
      </c>
      <c r="J21" s="37">
        <f>'[5]вспомогат'!L19</f>
        <v>-426486.25</v>
      </c>
    </row>
    <row r="22" spans="1:10" ht="12.75">
      <c r="A22" s="32" t="s">
        <v>24</v>
      </c>
      <c r="B22" s="33">
        <f>'[5]вспомогат'!B20</f>
        <v>41695459</v>
      </c>
      <c r="C22" s="33">
        <f>'[5]вспомогат'!C20</f>
        <v>24302458</v>
      </c>
      <c r="D22" s="38">
        <f>'[5]вспомогат'!D20</f>
        <v>4159811</v>
      </c>
      <c r="E22" s="33">
        <f>'[5]вспомогат'!G20</f>
        <v>22574020.53</v>
      </c>
      <c r="F22" s="38">
        <f>'[5]вспомогат'!H20</f>
        <v>964605.7100000009</v>
      </c>
      <c r="G22" s="39">
        <f>'[5]вспомогат'!I20</f>
        <v>23.188690784268825</v>
      </c>
      <c r="H22" s="35">
        <f>'[5]вспомогат'!J20</f>
        <v>-3195205.289999999</v>
      </c>
      <c r="I22" s="36">
        <f>'[5]вспомогат'!K20</f>
        <v>92.88780801513987</v>
      </c>
      <c r="J22" s="37">
        <f>'[5]вспомогат'!L20</f>
        <v>-1728437.4699999988</v>
      </c>
    </row>
    <row r="23" spans="1:10" ht="12.75">
      <c r="A23" s="32" t="s">
        <v>25</v>
      </c>
      <c r="B23" s="33">
        <f>'[5]вспомогат'!B21</f>
        <v>26182154</v>
      </c>
      <c r="C23" s="33">
        <f>'[5]вспомогат'!C21</f>
        <v>15736979</v>
      </c>
      <c r="D23" s="38">
        <f>'[5]вспомогат'!D21</f>
        <v>2573241</v>
      </c>
      <c r="E23" s="33">
        <f>'[5]вспомогат'!G21</f>
        <v>15641885.93</v>
      </c>
      <c r="F23" s="38">
        <f>'[5]вспомогат'!H21</f>
        <v>744241.1099999994</v>
      </c>
      <c r="G23" s="39">
        <f>'[5]вспомогат'!I21</f>
        <v>28.922324415008134</v>
      </c>
      <c r="H23" s="35">
        <f>'[5]вспомогат'!J21</f>
        <v>-1828999.8900000006</v>
      </c>
      <c r="I23" s="36">
        <f>'[5]вспомогат'!K21</f>
        <v>99.39573491201837</v>
      </c>
      <c r="J23" s="37">
        <f>'[5]вспомогат'!L21</f>
        <v>-95093.0700000003</v>
      </c>
    </row>
    <row r="24" spans="1:10" ht="12.75">
      <c r="A24" s="32" t="s">
        <v>26</v>
      </c>
      <c r="B24" s="33">
        <f>'[5]вспомогат'!B22</f>
        <v>36227307</v>
      </c>
      <c r="C24" s="33">
        <f>'[5]вспомогат'!C22</f>
        <v>22643216</v>
      </c>
      <c r="D24" s="38">
        <f>'[5]вспомогат'!D22</f>
        <v>4232634</v>
      </c>
      <c r="E24" s="33">
        <f>'[5]вспомогат'!G22</f>
        <v>22286587.36</v>
      </c>
      <c r="F24" s="38">
        <f>'[5]вспомогат'!H22</f>
        <v>500937.84999999776</v>
      </c>
      <c r="G24" s="39">
        <f>'[5]вспомогат'!I22</f>
        <v>11.835132685698735</v>
      </c>
      <c r="H24" s="35">
        <f>'[5]вспомогат'!J22</f>
        <v>-3731696.1500000022</v>
      </c>
      <c r="I24" s="36">
        <f>'[5]вспомогат'!K22</f>
        <v>98.42500888566359</v>
      </c>
      <c r="J24" s="37">
        <f>'[5]вспомогат'!L22</f>
        <v>-356628.6400000006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12779599</v>
      </c>
      <c r="D25" s="38">
        <f>'[5]вспомогат'!D23</f>
        <v>1852725</v>
      </c>
      <c r="E25" s="33">
        <f>'[5]вспомогат'!G23</f>
        <v>12051672.88</v>
      </c>
      <c r="F25" s="38">
        <f>'[5]вспомогат'!H23</f>
        <v>269188.0200000014</v>
      </c>
      <c r="G25" s="39">
        <f>'[5]вспомогат'!I23</f>
        <v>14.529302513864788</v>
      </c>
      <c r="H25" s="35">
        <f>'[5]вспомогат'!J23</f>
        <v>-1583536.9799999986</v>
      </c>
      <c r="I25" s="36">
        <f>'[5]вспомогат'!K23</f>
        <v>94.30399874049257</v>
      </c>
      <c r="J25" s="37">
        <f>'[5]вспомогат'!L23</f>
        <v>-727926.1199999992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11572595</v>
      </c>
      <c r="D26" s="38">
        <f>'[5]вспомогат'!D24</f>
        <v>2864916</v>
      </c>
      <c r="E26" s="33">
        <f>'[5]вспомогат'!G24</f>
        <v>11892365.4</v>
      </c>
      <c r="F26" s="38">
        <f>'[5]вспомогат'!H24</f>
        <v>815386.540000001</v>
      </c>
      <c r="G26" s="39">
        <f>'[5]вспомогат'!I24</f>
        <v>28.461097637766724</v>
      </c>
      <c r="H26" s="35">
        <f>'[5]вспомогат'!J24</f>
        <v>-2049529.459999999</v>
      </c>
      <c r="I26" s="36">
        <f>'[5]вспомогат'!K24</f>
        <v>102.76316936693975</v>
      </c>
      <c r="J26" s="37">
        <f>'[5]вспомогат'!L24</f>
        <v>319770.4000000004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16585082</v>
      </c>
      <c r="D27" s="38">
        <f>'[5]вспомогат'!D25</f>
        <v>2931400</v>
      </c>
      <c r="E27" s="33">
        <f>'[5]вспомогат'!G25</f>
        <v>16554026.01</v>
      </c>
      <c r="F27" s="38">
        <f>'[5]вспомогат'!H25</f>
        <v>616084.4800000004</v>
      </c>
      <c r="G27" s="39">
        <f>'[5]вспомогат'!I25</f>
        <v>21.016731936958465</v>
      </c>
      <c r="H27" s="35">
        <f>'[5]вспомогат'!J25</f>
        <v>-2315315.5199999996</v>
      </c>
      <c r="I27" s="36">
        <f>'[5]вспомогат'!K25</f>
        <v>99.81274744375699</v>
      </c>
      <c r="J27" s="37">
        <f>'[5]вспомогат'!L25</f>
        <v>-31055.990000000224</v>
      </c>
    </row>
    <row r="28" spans="1:10" ht="12.75">
      <c r="A28" s="32" t="s">
        <v>30</v>
      </c>
      <c r="B28" s="33">
        <f>'[5]вспомогат'!B26</f>
        <v>18380690</v>
      </c>
      <c r="C28" s="33">
        <f>'[5]вспомогат'!C26</f>
        <v>11339195</v>
      </c>
      <c r="D28" s="38">
        <f>'[5]вспомогат'!D26</f>
        <v>2104091</v>
      </c>
      <c r="E28" s="33">
        <f>'[5]вспомогат'!G26</f>
        <v>10392567.63</v>
      </c>
      <c r="F28" s="38">
        <f>'[5]вспомогат'!H26</f>
        <v>282618.62000000104</v>
      </c>
      <c r="G28" s="39">
        <f>'[5]вспомогат'!I26</f>
        <v>13.431862975508238</v>
      </c>
      <c r="H28" s="35">
        <f>'[5]вспомогат'!J26</f>
        <v>-1821472.379999999</v>
      </c>
      <c r="I28" s="36">
        <f>'[5]вспомогат'!K26</f>
        <v>91.65172333662134</v>
      </c>
      <c r="J28" s="37">
        <f>'[5]вспомогат'!L26</f>
        <v>-946627.3699999992</v>
      </c>
    </row>
    <row r="29" spans="1:10" ht="12.75">
      <c r="A29" s="32" t="s">
        <v>31</v>
      </c>
      <c r="B29" s="33">
        <f>'[5]вспомогат'!B27</f>
        <v>15102153</v>
      </c>
      <c r="C29" s="33">
        <f>'[5]вспомогат'!C27</f>
        <v>8910554</v>
      </c>
      <c r="D29" s="38">
        <f>'[5]вспомогат'!D27</f>
        <v>1660436</v>
      </c>
      <c r="E29" s="33">
        <f>'[5]вспомогат'!G27</f>
        <v>8455549.82</v>
      </c>
      <c r="F29" s="38">
        <f>'[5]вспомогат'!H27</f>
        <v>351635.78000000026</v>
      </c>
      <c r="G29" s="39">
        <f>'[5]вспомогат'!I27</f>
        <v>21.17731607842761</v>
      </c>
      <c r="H29" s="35">
        <f>'[5]вспомогат'!J27</f>
        <v>-1308800.2199999997</v>
      </c>
      <c r="I29" s="36">
        <f>'[5]вспомогат'!K27</f>
        <v>94.8936488124083</v>
      </c>
      <c r="J29" s="37">
        <f>'[5]вспомогат'!L27</f>
        <v>-455004.1799999997</v>
      </c>
    </row>
    <row r="30" spans="1:10" ht="12.75">
      <c r="A30" s="32" t="s">
        <v>32</v>
      </c>
      <c r="B30" s="33">
        <f>'[5]вспомогат'!B28</f>
        <v>30091450</v>
      </c>
      <c r="C30" s="33">
        <f>'[5]вспомогат'!C28</f>
        <v>17329861</v>
      </c>
      <c r="D30" s="38">
        <f>'[5]вспомогат'!D28</f>
        <v>2584749</v>
      </c>
      <c r="E30" s="33">
        <f>'[5]вспомогат'!G28</f>
        <v>16409387.05</v>
      </c>
      <c r="F30" s="38">
        <f>'[5]вспомогат'!H28</f>
        <v>411299.66000000015</v>
      </c>
      <c r="G30" s="39">
        <f>'[5]вспомогат'!I28</f>
        <v>15.912557080010483</v>
      </c>
      <c r="H30" s="35">
        <f>'[5]вспомогат'!J28</f>
        <v>-2173449.34</v>
      </c>
      <c r="I30" s="36">
        <f>'[5]вспомогат'!K28</f>
        <v>94.6885093308019</v>
      </c>
      <c r="J30" s="37">
        <f>'[5]вспомогат'!L28</f>
        <v>-920473.9499999993</v>
      </c>
    </row>
    <row r="31" spans="1:10" ht="12.75">
      <c r="A31" s="32" t="s">
        <v>33</v>
      </c>
      <c r="B31" s="33">
        <f>'[5]вспомогат'!B29</f>
        <v>52320042</v>
      </c>
      <c r="C31" s="33">
        <f>'[5]вспомогат'!C29</f>
        <v>32112111</v>
      </c>
      <c r="D31" s="38">
        <f>'[5]вспомогат'!D29</f>
        <v>5275655</v>
      </c>
      <c r="E31" s="33">
        <f>'[5]вспомогат'!G29</f>
        <v>33010518.5</v>
      </c>
      <c r="F31" s="38">
        <f>'[5]вспомогат'!H29</f>
        <v>1855002.6999999993</v>
      </c>
      <c r="G31" s="39">
        <f>'[5]вспомогат'!I29</f>
        <v>35.16156192927701</v>
      </c>
      <c r="H31" s="35">
        <f>'[5]вспомогат'!J29</f>
        <v>-3420652.3000000007</v>
      </c>
      <c r="I31" s="36">
        <f>'[5]вспомогат'!K29</f>
        <v>102.79772170692858</v>
      </c>
      <c r="J31" s="37">
        <f>'[5]вспомогат'!L29</f>
        <v>898407.5</v>
      </c>
    </row>
    <row r="32" spans="1:10" ht="12.75">
      <c r="A32" s="32" t="s">
        <v>34</v>
      </c>
      <c r="B32" s="33">
        <f>'[5]вспомогат'!B30</f>
        <v>23401722</v>
      </c>
      <c r="C32" s="33">
        <f>'[5]вспомогат'!C30</f>
        <v>14175395</v>
      </c>
      <c r="D32" s="38">
        <f>'[5]вспомогат'!D30</f>
        <v>2660376</v>
      </c>
      <c r="E32" s="33">
        <f>'[5]вспомогат'!G30</f>
        <v>13407702.66</v>
      </c>
      <c r="F32" s="38">
        <f>'[5]вспомогат'!H30</f>
        <v>461396.2100000009</v>
      </c>
      <c r="G32" s="39">
        <f>'[5]вспомогат'!I30</f>
        <v>17.34327065046448</v>
      </c>
      <c r="H32" s="35">
        <f>'[5]вспомогат'!J30</f>
        <v>-2198979.789999999</v>
      </c>
      <c r="I32" s="36">
        <f>'[5]вспомогат'!K30</f>
        <v>94.58433193572384</v>
      </c>
      <c r="J32" s="37">
        <f>'[5]вспомогат'!L30</f>
        <v>-767692.3399999999</v>
      </c>
    </row>
    <row r="33" spans="1:10" ht="12.75">
      <c r="A33" s="32" t="s">
        <v>35</v>
      </c>
      <c r="B33" s="33">
        <f>'[5]вспомогат'!B31</f>
        <v>25614873</v>
      </c>
      <c r="C33" s="33">
        <f>'[5]вспомогат'!C31</f>
        <v>15132722</v>
      </c>
      <c r="D33" s="38">
        <f>'[5]вспомогат'!D31</f>
        <v>2752248</v>
      </c>
      <c r="E33" s="33">
        <f>'[5]вспомогат'!G31</f>
        <v>13782300.52</v>
      </c>
      <c r="F33" s="38">
        <f>'[5]вспомогат'!H31</f>
        <v>506645.4399999995</v>
      </c>
      <c r="G33" s="39">
        <f>'[5]вспомогат'!I31</f>
        <v>18.408422496809862</v>
      </c>
      <c r="H33" s="35">
        <f>'[5]вспомогат'!J31</f>
        <v>-2245602.5600000005</v>
      </c>
      <c r="I33" s="36">
        <f>'[5]вспомогат'!K31</f>
        <v>91.07614955194445</v>
      </c>
      <c r="J33" s="37">
        <f>'[5]вспомогат'!L31</f>
        <v>-1350421.4800000004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4766119</v>
      </c>
      <c r="D34" s="38">
        <f>'[5]вспомогат'!D32</f>
        <v>924375</v>
      </c>
      <c r="E34" s="33">
        <f>'[5]вспомогат'!G32</f>
        <v>4747922.76</v>
      </c>
      <c r="F34" s="38">
        <f>'[5]вспомогат'!H32</f>
        <v>211128.6099999994</v>
      </c>
      <c r="G34" s="39">
        <f>'[5]вспомогат'!I32</f>
        <v>22.840147126436715</v>
      </c>
      <c r="H34" s="35">
        <f>'[5]вспомогат'!J32</f>
        <v>-713246.3900000006</v>
      </c>
      <c r="I34" s="36">
        <f>'[5]вспомогат'!K32</f>
        <v>99.61821683428383</v>
      </c>
      <c r="J34" s="37">
        <f>'[5]вспомогат'!L32</f>
        <v>-18196.240000000224</v>
      </c>
    </row>
    <row r="35" spans="1:10" ht="12.75">
      <c r="A35" s="32" t="s">
        <v>37</v>
      </c>
      <c r="B35" s="33">
        <f>'[5]вспомогат'!B33</f>
        <v>20371959</v>
      </c>
      <c r="C35" s="33">
        <f>'[5]вспомогат'!C33</f>
        <v>13419482</v>
      </c>
      <c r="D35" s="38">
        <f>'[5]вспомогат'!D33</f>
        <v>2219456</v>
      </c>
      <c r="E35" s="33">
        <f>'[5]вспомогат'!G33</f>
        <v>12782012.52</v>
      </c>
      <c r="F35" s="38">
        <f>'[5]вспомогат'!H33</f>
        <v>392134.9399999995</v>
      </c>
      <c r="G35" s="39">
        <f>'[5]вспомогат'!I33</f>
        <v>17.668065507944267</v>
      </c>
      <c r="H35" s="35">
        <f>'[5]вспомогат'!J33</f>
        <v>-1827321.0600000005</v>
      </c>
      <c r="I35" s="36">
        <f>'[5]вспомогат'!K33</f>
        <v>95.24967148508414</v>
      </c>
      <c r="J35" s="37">
        <f>'[5]вспомогат'!L33</f>
        <v>-637469.4800000004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8882237</v>
      </c>
      <c r="D36" s="38">
        <f>'[5]вспомогат'!D34</f>
        <v>1770273</v>
      </c>
      <c r="E36" s="33">
        <f>'[5]вспомогат'!G34</f>
        <v>9612162.9</v>
      </c>
      <c r="F36" s="38">
        <f>'[5]вспомогат'!H34</f>
        <v>487653.36000000127</v>
      </c>
      <c r="G36" s="39">
        <f>'[5]вспомогат'!I34</f>
        <v>27.546788546173456</v>
      </c>
      <c r="H36" s="35">
        <f>'[5]вспомогат'!J34</f>
        <v>-1282619.6399999987</v>
      </c>
      <c r="I36" s="36">
        <f>'[5]вспомогат'!K34</f>
        <v>108.21781607493699</v>
      </c>
      <c r="J36" s="37">
        <f>'[5]вспомогат'!L34</f>
        <v>729925.9000000004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22133640</v>
      </c>
      <c r="D37" s="38">
        <f>'[5]вспомогат'!D35</f>
        <v>4117898</v>
      </c>
      <c r="E37" s="33">
        <f>'[5]вспомогат'!G35</f>
        <v>20338877.51</v>
      </c>
      <c r="F37" s="38">
        <f>'[5]вспомогат'!H35</f>
        <v>745085.4100000001</v>
      </c>
      <c r="G37" s="39">
        <f>'[5]вспомогат'!I35</f>
        <v>18.093828696096896</v>
      </c>
      <c r="H37" s="35">
        <f>'[5]вспомогат'!J35</f>
        <v>-3372812.59</v>
      </c>
      <c r="I37" s="36">
        <f>'[5]вспомогат'!K35</f>
        <v>91.89124567852373</v>
      </c>
      <c r="J37" s="37">
        <f>'[5]вспомогат'!L35</f>
        <v>-1794762.4899999984</v>
      </c>
    </row>
    <row r="38" spans="1:10" ht="18.75" customHeight="1">
      <c r="A38" s="51" t="s">
        <v>40</v>
      </c>
      <c r="B38" s="42">
        <f>SUM(B18:B37)</f>
        <v>549657560</v>
      </c>
      <c r="C38" s="42">
        <f>SUM(C18:C37)</f>
        <v>333937559</v>
      </c>
      <c r="D38" s="42">
        <f>SUM(D18:D37)</f>
        <v>59108856</v>
      </c>
      <c r="E38" s="42">
        <f>SUM(E18:E37)</f>
        <v>320457691.6099999</v>
      </c>
      <c r="F38" s="42">
        <f>SUM(F18:F37)</f>
        <v>12704354.370000003</v>
      </c>
      <c r="G38" s="43">
        <f>F38/D38*100</f>
        <v>21.493148793135166</v>
      </c>
      <c r="H38" s="42">
        <f>SUM(H18:H37)</f>
        <v>-46404501.63000001</v>
      </c>
      <c r="I38" s="44">
        <f>E38/C38*100</f>
        <v>95.96335691308083</v>
      </c>
      <c r="J38" s="42">
        <f>SUM(J18:J37)</f>
        <v>-13479867.389999991</v>
      </c>
    </row>
    <row r="39" spans="1:10" ht="20.25" customHeight="1">
      <c r="A39" s="52" t="s">
        <v>41</v>
      </c>
      <c r="B39" s="53">
        <f>'[5]вспомогат'!B36</f>
        <v>3647914499</v>
      </c>
      <c r="C39" s="53">
        <f>'[5]вспомогат'!C36</f>
        <v>2290768446</v>
      </c>
      <c r="D39" s="53">
        <f>'[5]вспомогат'!D36</f>
        <v>353349596</v>
      </c>
      <c r="E39" s="53">
        <f>'[5]вспомогат'!G36</f>
        <v>2111640923.8400004</v>
      </c>
      <c r="F39" s="53">
        <f>'[5]вспомогат'!H36</f>
        <v>92380921.48000005</v>
      </c>
      <c r="G39" s="54">
        <f>'[5]вспомогат'!I36</f>
        <v>26.144340484826834</v>
      </c>
      <c r="H39" s="53">
        <f>'[5]вспомогат'!J36</f>
        <v>-260968674.5199999</v>
      </c>
      <c r="I39" s="54">
        <f>'[5]вспомогат'!K36</f>
        <v>92.18046143106339</v>
      </c>
      <c r="J39" s="53">
        <f>'[5]вспомогат'!L36</f>
        <v>-179127522.15999994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07.08.2012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2012-08-08T05:22:14Z</dcterms:created>
  <dcterms:modified xsi:type="dcterms:W3CDTF">2012-08-08T05:22:40Z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