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<sst xmlns="http://schemas.openxmlformats.org/spreadsheetml/2006/main" count="47" uniqueCount="42">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</sst>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7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07.07.2012</v>
          </cell>
        </row>
        <row r="6">
          <cell r="G6" t="str">
            <v>Фактично надійшло на 07.07.2012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425305342.96</v>
          </cell>
          <cell r="H10">
            <v>23137551.02999997</v>
          </cell>
          <cell r="I10">
            <v>34.800186127003094</v>
          </cell>
          <cell r="J10">
            <v>-43349308.97000003</v>
          </cell>
          <cell r="K10">
            <v>94.88631075235577</v>
          </cell>
          <cell r="L10">
            <v>-22920897.04000002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849615593.69</v>
          </cell>
          <cell r="H11">
            <v>44465585.400000095</v>
          </cell>
          <cell r="I11">
            <v>30.232737956017843</v>
          </cell>
          <cell r="J11">
            <v>-102612014.5999999</v>
          </cell>
          <cell r="K11">
            <v>92.97659767381113</v>
          </cell>
          <cell r="L11">
            <v>-64179506.30999994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62688014.93</v>
          </cell>
          <cell r="H12">
            <v>2580734.589999996</v>
          </cell>
          <cell r="I12">
            <v>21.250968290722692</v>
          </cell>
          <cell r="J12">
            <v>-9563345.410000004</v>
          </cell>
          <cell r="K12">
            <v>86.81969982672074</v>
          </cell>
          <cell r="L12">
            <v>-9516813.07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125570172.66</v>
          </cell>
          <cell r="H13">
            <v>8403582.099999994</v>
          </cell>
          <cell r="I13">
            <v>38.71551215697126</v>
          </cell>
          <cell r="J13">
            <v>-13302399.900000006</v>
          </cell>
          <cell r="K13">
            <v>90.4894661672191</v>
          </cell>
          <cell r="L13">
            <v>-13197551.340000004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71144935.95</v>
          </cell>
          <cell r="H14">
            <v>3002769.8200000077</v>
          </cell>
          <cell r="I14">
            <v>23.767372328637073</v>
          </cell>
          <cell r="J14">
            <v>-9631230.179999992</v>
          </cell>
          <cell r="K14">
            <v>89.98933199509736</v>
          </cell>
          <cell r="L14">
            <v>-7914364.049999997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11796538.64</v>
          </cell>
          <cell r="H15">
            <v>509662.1000000015</v>
          </cell>
          <cell r="I15">
            <v>22.090165959457238</v>
          </cell>
          <cell r="J15">
            <v>-1797527.8999999985</v>
          </cell>
          <cell r="K15">
            <v>87.56331564480728</v>
          </cell>
          <cell r="L15">
            <v>-1675471.3599999994</v>
          </cell>
        </row>
        <row r="16">
          <cell r="B16">
            <v>21208905</v>
          </cell>
          <cell r="C16">
            <v>10774608</v>
          </cell>
          <cell r="D16">
            <v>1661729</v>
          </cell>
          <cell r="G16">
            <v>10304137.7</v>
          </cell>
          <cell r="H16">
            <v>375923.76999999955</v>
          </cell>
          <cell r="I16">
            <v>22.622447462853422</v>
          </cell>
          <cell r="J16">
            <v>-1285805.2300000004</v>
          </cell>
          <cell r="K16">
            <v>95.63352745640489</v>
          </cell>
          <cell r="L16">
            <v>-470470.30000000075</v>
          </cell>
        </row>
        <row r="17">
          <cell r="B17">
            <v>85042555</v>
          </cell>
          <cell r="C17">
            <v>44172808</v>
          </cell>
          <cell r="D17">
            <v>6913260</v>
          </cell>
          <cell r="G17">
            <v>41878329.67</v>
          </cell>
          <cell r="H17">
            <v>2361627.0100000054</v>
          </cell>
          <cell r="I17">
            <v>34.16083020167049</v>
          </cell>
          <cell r="J17">
            <v>-4551632.989999995</v>
          </cell>
          <cell r="K17">
            <v>94.8056769902425</v>
          </cell>
          <cell r="L17">
            <v>-2294478.329999998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3988340.55</v>
          </cell>
          <cell r="H18">
            <v>148553.22999999998</v>
          </cell>
          <cell r="I18">
            <v>22.530834949865998</v>
          </cell>
          <cell r="J18">
            <v>-510779.77</v>
          </cell>
          <cell r="K18">
            <v>106.8503368391611</v>
          </cell>
          <cell r="L18">
            <v>255698.5499999998</v>
          </cell>
        </row>
        <row r="19">
          <cell r="B19">
            <v>16640854</v>
          </cell>
          <cell r="C19">
            <v>8526768</v>
          </cell>
          <cell r="D19">
            <v>1645426</v>
          </cell>
          <cell r="G19">
            <v>8355678.06</v>
          </cell>
          <cell r="H19">
            <v>389614.3599999994</v>
          </cell>
          <cell r="I19">
            <v>23.678631551950645</v>
          </cell>
          <cell r="J19">
            <v>-1255811.6400000006</v>
          </cell>
          <cell r="K19">
            <v>97.99349601161893</v>
          </cell>
          <cell r="L19">
            <v>-171089.9400000004</v>
          </cell>
        </row>
        <row r="20">
          <cell r="B20">
            <v>41051960</v>
          </cell>
          <cell r="C20">
            <v>19696711</v>
          </cell>
          <cell r="D20">
            <v>3428065</v>
          </cell>
          <cell r="G20">
            <v>19138654.91</v>
          </cell>
          <cell r="H20">
            <v>991854.2699999996</v>
          </cell>
          <cell r="I20">
            <v>28.933356572877106</v>
          </cell>
          <cell r="J20">
            <v>-2436210.7300000004</v>
          </cell>
          <cell r="K20">
            <v>97.1667549470569</v>
          </cell>
          <cell r="L20">
            <v>-558056.0899999999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12360473.43</v>
          </cell>
          <cell r="H21">
            <v>447749.1500000004</v>
          </cell>
          <cell r="I21">
            <v>18.116772582382428</v>
          </cell>
          <cell r="J21">
            <v>-2023712.8499999996</v>
          </cell>
          <cell r="K21">
            <v>93.96928409247623</v>
          </cell>
          <cell r="L21">
            <v>-793264.5700000003</v>
          </cell>
        </row>
        <row r="22">
          <cell r="B22">
            <v>36134087</v>
          </cell>
          <cell r="C22">
            <v>18317362</v>
          </cell>
          <cell r="D22">
            <v>2652904</v>
          </cell>
          <cell r="G22">
            <v>19494218.79</v>
          </cell>
          <cell r="H22">
            <v>560690.5399999991</v>
          </cell>
          <cell r="I22">
            <v>21.13497284485225</v>
          </cell>
          <cell r="J22">
            <v>-2092213.460000001</v>
          </cell>
          <cell r="K22">
            <v>106.42481592054575</v>
          </cell>
          <cell r="L22">
            <v>1176856.789999999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10468239.02</v>
          </cell>
          <cell r="H23">
            <v>331123.27999999933</v>
          </cell>
          <cell r="I23">
            <v>19.562938783709093</v>
          </cell>
          <cell r="J23">
            <v>-1361481.7200000007</v>
          </cell>
          <cell r="K23">
            <v>96.07084907327886</v>
          </cell>
          <cell r="L23">
            <v>-428134.98000000045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9488677.45</v>
          </cell>
          <cell r="H24">
            <v>412364.02999999933</v>
          </cell>
          <cell r="I24">
            <v>32.95279523852899</v>
          </cell>
          <cell r="J24">
            <v>-839013.9700000007</v>
          </cell>
          <cell r="K24">
            <v>108.96907717889002</v>
          </cell>
          <cell r="L24">
            <v>780998.4499999993</v>
          </cell>
        </row>
        <row r="25">
          <cell r="B25">
            <v>27450300</v>
          </cell>
          <cell r="C25">
            <v>13493567</v>
          </cell>
          <cell r="D25">
            <v>1989160</v>
          </cell>
          <cell r="G25">
            <v>13699134.52</v>
          </cell>
          <cell r="H25">
            <v>542002.8599999994</v>
          </cell>
          <cell r="I25">
            <v>27.247826218102084</v>
          </cell>
          <cell r="J25">
            <v>-1447157.1400000006</v>
          </cell>
          <cell r="K25">
            <v>101.52344832170768</v>
          </cell>
          <cell r="L25">
            <v>205567.51999999955</v>
          </cell>
        </row>
        <row r="26">
          <cell r="B26">
            <v>18276430</v>
          </cell>
          <cell r="C26">
            <v>9130844</v>
          </cell>
          <cell r="D26">
            <v>1795114</v>
          </cell>
          <cell r="G26">
            <v>8528224.14</v>
          </cell>
          <cell r="H26">
            <v>264288.97000000067</v>
          </cell>
          <cell r="I26">
            <v>14.722684464607857</v>
          </cell>
          <cell r="J26">
            <v>-1530825.0299999993</v>
          </cell>
          <cell r="K26">
            <v>93.40017352174674</v>
          </cell>
          <cell r="L26">
            <v>-602619.8599999994</v>
          </cell>
        </row>
        <row r="27">
          <cell r="B27">
            <v>15064900</v>
          </cell>
          <cell r="C27">
            <v>7087835</v>
          </cell>
          <cell r="D27">
            <v>1407341</v>
          </cell>
          <cell r="G27">
            <v>6564205.13</v>
          </cell>
          <cell r="H27">
            <v>231130.76999999955</v>
          </cell>
          <cell r="I27">
            <v>16.423224364244312</v>
          </cell>
          <cell r="J27">
            <v>-1176210.2300000004</v>
          </cell>
          <cell r="K27">
            <v>92.61227342340786</v>
          </cell>
          <cell r="L27">
            <v>-523629.8700000001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14048861.66</v>
          </cell>
          <cell r="H28">
            <v>355740.83999999985</v>
          </cell>
          <cell r="I28">
            <v>15.174740732398975</v>
          </cell>
          <cell r="J28">
            <v>-1988555.1600000001</v>
          </cell>
          <cell r="K28">
            <v>95.5050502811951</v>
          </cell>
          <cell r="L28">
            <v>-661210.3399999999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27576724.67</v>
          </cell>
          <cell r="H29">
            <v>1288145.2300000004</v>
          </cell>
          <cell r="I29">
            <v>29.43131829215242</v>
          </cell>
          <cell r="J29">
            <v>-3088638.7699999996</v>
          </cell>
          <cell r="K29">
            <v>103.65648127669434</v>
          </cell>
          <cell r="L29">
            <v>972768.6700000018</v>
          </cell>
        </row>
        <row r="30">
          <cell r="B30">
            <v>22792722</v>
          </cell>
          <cell r="C30">
            <v>11243560</v>
          </cell>
          <cell r="D30">
            <v>2252649</v>
          </cell>
          <cell r="G30">
            <v>10824501.81</v>
          </cell>
          <cell r="H30">
            <v>298423.0200000014</v>
          </cell>
          <cell r="I30">
            <v>13.247648435242304</v>
          </cell>
          <cell r="J30">
            <v>-1954225.9799999986</v>
          </cell>
          <cell r="K30">
            <v>96.27290475614485</v>
          </cell>
          <cell r="L30">
            <v>-419058.1899999995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11257638.69</v>
          </cell>
          <cell r="H31">
            <v>424231.8599999994</v>
          </cell>
          <cell r="I31">
            <v>17.372119964275555</v>
          </cell>
          <cell r="J31">
            <v>-2017795.1400000006</v>
          </cell>
          <cell r="K31">
            <v>91.27512712686871</v>
          </cell>
          <cell r="L31">
            <v>-1076103.3100000005</v>
          </cell>
        </row>
        <row r="32">
          <cell r="B32">
            <v>8211731</v>
          </cell>
          <cell r="C32">
            <v>3761744</v>
          </cell>
          <cell r="D32">
            <v>628259</v>
          </cell>
          <cell r="G32">
            <v>3951705.23</v>
          </cell>
          <cell r="H32">
            <v>136517.31000000006</v>
          </cell>
          <cell r="I32">
            <v>21.729463485600693</v>
          </cell>
          <cell r="J32">
            <v>-491741.68999999994</v>
          </cell>
          <cell r="K32">
            <v>105.04981811627798</v>
          </cell>
          <cell r="L32">
            <v>189961.22999999998</v>
          </cell>
        </row>
        <row r="33">
          <cell r="B33">
            <v>19014420</v>
          </cell>
          <cell r="C33">
            <v>9867637</v>
          </cell>
          <cell r="D33">
            <v>1766516</v>
          </cell>
          <cell r="G33">
            <v>10900618.37</v>
          </cell>
          <cell r="H33">
            <v>262126.98999999836</v>
          </cell>
          <cell r="I33">
            <v>14.838642276661993</v>
          </cell>
          <cell r="J33">
            <v>-1504389.0100000016</v>
          </cell>
          <cell r="K33">
            <v>110.4683762688068</v>
          </cell>
          <cell r="L33">
            <v>1032981.3699999992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7659340.76</v>
          </cell>
          <cell r="H34">
            <v>264215.9900000002</v>
          </cell>
          <cell r="I34">
            <v>22.3680403582395</v>
          </cell>
          <cell r="J34">
            <v>-917005.0099999998</v>
          </cell>
          <cell r="K34">
            <v>107.69656258102545</v>
          </cell>
          <cell r="L34">
            <v>547376.7599999998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16779509.66</v>
          </cell>
          <cell r="H35">
            <v>655478.3599999994</v>
          </cell>
          <cell r="I35">
            <v>19.168371114255727</v>
          </cell>
          <cell r="J35">
            <v>-2764104.6400000006</v>
          </cell>
          <cell r="K35">
            <v>93.60728187750232</v>
          </cell>
          <cell r="L35">
            <v>-1145922.3399999999</v>
          </cell>
        </row>
        <row r="36">
          <cell r="B36">
            <v>3626661424</v>
          </cell>
          <cell r="C36">
            <v>1936774245</v>
          </cell>
          <cell r="D36">
            <v>308334824</v>
          </cell>
          <cell r="G36">
            <v>1813387813.050001</v>
          </cell>
          <cell r="H36">
            <v>92841686.88000008</v>
          </cell>
          <cell r="I36">
            <v>30.110671793595422</v>
          </cell>
          <cell r="J36">
            <v>-215493137.11999995</v>
          </cell>
          <cell r="K36">
            <v>93.6292816641622</v>
          </cell>
          <cell r="L36">
            <v>-123386431.94999997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C17" sqref="C1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07.07.2012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07.07.2012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425305342.96</v>
      </c>
      <c r="F10" s="33">
        <f>'[5]вспомогат'!H10</f>
        <v>23137551.02999997</v>
      </c>
      <c r="G10" s="34">
        <f>'[5]вспомогат'!I10</f>
        <v>34.800186127003094</v>
      </c>
      <c r="H10" s="35">
        <f>'[5]вспомогат'!J10</f>
        <v>-43349308.97000003</v>
      </c>
      <c r="I10" s="36">
        <f>'[5]вспомогат'!K10</f>
        <v>94.88631075235577</v>
      </c>
      <c r="J10" s="37">
        <f>'[5]вспомогат'!L10</f>
        <v>-22920897.04000002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849615593.69</v>
      </c>
      <c r="F12" s="38">
        <f>'[5]вспомогат'!H11</f>
        <v>44465585.400000095</v>
      </c>
      <c r="G12" s="39">
        <f>'[5]вспомогат'!I11</f>
        <v>30.232737956017843</v>
      </c>
      <c r="H12" s="35">
        <f>'[5]вспомогат'!J11</f>
        <v>-102612014.5999999</v>
      </c>
      <c r="I12" s="36">
        <f>'[5]вспомогат'!K11</f>
        <v>92.97659767381113</v>
      </c>
      <c r="J12" s="37">
        <f>'[5]вспомогат'!L11</f>
        <v>-64179506.30999994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62688014.93</v>
      </c>
      <c r="F13" s="38">
        <f>'[5]вспомогат'!H12</f>
        <v>2580734.589999996</v>
      </c>
      <c r="G13" s="39">
        <f>'[5]вспомогат'!I12</f>
        <v>21.250968290722692</v>
      </c>
      <c r="H13" s="35">
        <f>'[5]вспомогат'!J12</f>
        <v>-9563345.410000004</v>
      </c>
      <c r="I13" s="36">
        <f>'[5]вспомогат'!K12</f>
        <v>86.81969982672074</v>
      </c>
      <c r="J13" s="37">
        <f>'[5]вспомогат'!L12</f>
        <v>-9516813.07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125570172.66</v>
      </c>
      <c r="F14" s="38">
        <f>'[5]вспомогат'!H13</f>
        <v>8403582.099999994</v>
      </c>
      <c r="G14" s="39">
        <f>'[5]вспомогат'!I13</f>
        <v>38.71551215697126</v>
      </c>
      <c r="H14" s="35">
        <f>'[5]вспомогат'!J13</f>
        <v>-13302399.900000006</v>
      </c>
      <c r="I14" s="36">
        <f>'[5]вспомогат'!K13</f>
        <v>90.4894661672191</v>
      </c>
      <c r="J14" s="37">
        <f>'[5]вспомогат'!L13</f>
        <v>-13197551.340000004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71144935.95</v>
      </c>
      <c r="F15" s="38">
        <f>'[5]вспомогат'!H14</f>
        <v>3002769.8200000077</v>
      </c>
      <c r="G15" s="39">
        <f>'[5]вспомогат'!I14</f>
        <v>23.767372328637073</v>
      </c>
      <c r="H15" s="35">
        <f>'[5]вспомогат'!J14</f>
        <v>-9631230.179999992</v>
      </c>
      <c r="I15" s="36">
        <f>'[5]вспомогат'!K14</f>
        <v>89.98933199509736</v>
      </c>
      <c r="J15" s="37">
        <f>'[5]вспомогат'!L14</f>
        <v>-7914364.049999997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11796538.64</v>
      </c>
      <c r="F16" s="38">
        <f>'[5]вспомогат'!H15</f>
        <v>509662.1000000015</v>
      </c>
      <c r="G16" s="39">
        <f>'[5]вспомогат'!I15</f>
        <v>22.090165959457238</v>
      </c>
      <c r="H16" s="35">
        <f>'[5]вспомогат'!J15</f>
        <v>-1797527.8999999985</v>
      </c>
      <c r="I16" s="36">
        <f>'[5]вспомогат'!K15</f>
        <v>87.56331564480728</v>
      </c>
      <c r="J16" s="37">
        <f>'[5]вспомогат'!L15</f>
        <v>-1675471.3599999994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1120815255.8700001</v>
      </c>
      <c r="F17" s="42">
        <f>SUM(F12:F16)</f>
        <v>58962334.010000095</v>
      </c>
      <c r="G17" s="43">
        <f>F17/D17*100</f>
        <v>30.102966044851325</v>
      </c>
      <c r="H17" s="42">
        <f>SUM(H12:H16)</f>
        <v>-136906517.98999992</v>
      </c>
      <c r="I17" s="44">
        <f>E17/C17*100</f>
        <v>92.07395149902379</v>
      </c>
      <c r="J17" s="42">
        <f>SUM(J12:J16)</f>
        <v>-96483706.12999994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10774608</v>
      </c>
      <c r="D18" s="46">
        <f>'[5]вспомогат'!D16</f>
        <v>1661729</v>
      </c>
      <c r="E18" s="45">
        <f>'[5]вспомогат'!G16</f>
        <v>10304137.7</v>
      </c>
      <c r="F18" s="46">
        <f>'[5]вспомогат'!H16</f>
        <v>375923.76999999955</v>
      </c>
      <c r="G18" s="47">
        <f>'[5]вспомогат'!I16</f>
        <v>22.622447462853422</v>
      </c>
      <c r="H18" s="48">
        <f>'[5]вспомогат'!J16</f>
        <v>-1285805.2300000004</v>
      </c>
      <c r="I18" s="49">
        <f>'[5]вспомогат'!K16</f>
        <v>95.63352745640489</v>
      </c>
      <c r="J18" s="50">
        <f>'[5]вспомогат'!L16</f>
        <v>-470470.30000000075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44172808</v>
      </c>
      <c r="D19" s="38">
        <f>'[5]вспомогат'!D17</f>
        <v>6913260</v>
      </c>
      <c r="E19" s="33">
        <f>'[5]вспомогат'!G17</f>
        <v>41878329.67</v>
      </c>
      <c r="F19" s="38">
        <f>'[5]вспомогат'!H17</f>
        <v>2361627.0100000054</v>
      </c>
      <c r="G19" s="39">
        <f>'[5]вспомогат'!I17</f>
        <v>34.16083020167049</v>
      </c>
      <c r="H19" s="35">
        <f>'[5]вспомогат'!J17</f>
        <v>-4551632.989999995</v>
      </c>
      <c r="I19" s="36">
        <f>'[5]вспомогат'!K17</f>
        <v>94.8056769902425</v>
      </c>
      <c r="J19" s="37">
        <f>'[5]вспомогат'!L17</f>
        <v>-2294478.329999998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3988340.55</v>
      </c>
      <c r="F20" s="38">
        <f>'[5]вспомогат'!H18</f>
        <v>148553.22999999998</v>
      </c>
      <c r="G20" s="39">
        <f>'[5]вспомогат'!I18</f>
        <v>22.530834949865998</v>
      </c>
      <c r="H20" s="35">
        <f>'[5]вспомогат'!J18</f>
        <v>-510779.77</v>
      </c>
      <c r="I20" s="36">
        <f>'[5]вспомогат'!K18</f>
        <v>106.8503368391611</v>
      </c>
      <c r="J20" s="37">
        <f>'[5]вспомогат'!L18</f>
        <v>255698.5499999998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8526768</v>
      </c>
      <c r="D21" s="38">
        <f>'[5]вспомогат'!D19</f>
        <v>1645426</v>
      </c>
      <c r="E21" s="33">
        <f>'[5]вспомогат'!G19</f>
        <v>8355678.06</v>
      </c>
      <c r="F21" s="38">
        <f>'[5]вспомогат'!H19</f>
        <v>389614.3599999994</v>
      </c>
      <c r="G21" s="39">
        <f>'[5]вспомогат'!I19</f>
        <v>23.678631551950645</v>
      </c>
      <c r="H21" s="35">
        <f>'[5]вспомогат'!J19</f>
        <v>-1255811.6400000006</v>
      </c>
      <c r="I21" s="36">
        <f>'[5]вспомогат'!K19</f>
        <v>97.99349601161893</v>
      </c>
      <c r="J21" s="37">
        <f>'[5]вспомогат'!L19</f>
        <v>-171089.9400000004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19696711</v>
      </c>
      <c r="D22" s="38">
        <f>'[5]вспомогат'!D20</f>
        <v>3428065</v>
      </c>
      <c r="E22" s="33">
        <f>'[5]вспомогат'!G20</f>
        <v>19138654.91</v>
      </c>
      <c r="F22" s="38">
        <f>'[5]вспомогат'!H20</f>
        <v>991854.2699999996</v>
      </c>
      <c r="G22" s="39">
        <f>'[5]вспомогат'!I20</f>
        <v>28.933356572877106</v>
      </c>
      <c r="H22" s="35">
        <f>'[5]вспомогат'!J20</f>
        <v>-2436210.7300000004</v>
      </c>
      <c r="I22" s="36">
        <f>'[5]вспомогат'!K20</f>
        <v>97.1667549470569</v>
      </c>
      <c r="J22" s="37">
        <f>'[5]вспомогат'!L20</f>
        <v>-558056.0899999999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12360473.43</v>
      </c>
      <c r="F23" s="38">
        <f>'[5]вспомогат'!H21</f>
        <v>447749.1500000004</v>
      </c>
      <c r="G23" s="39">
        <f>'[5]вспомогат'!I21</f>
        <v>18.116772582382428</v>
      </c>
      <c r="H23" s="35">
        <f>'[5]вспомогат'!J21</f>
        <v>-2023712.8499999996</v>
      </c>
      <c r="I23" s="36">
        <f>'[5]вспомогат'!K21</f>
        <v>93.96928409247623</v>
      </c>
      <c r="J23" s="37">
        <f>'[5]вспомогат'!L21</f>
        <v>-793264.5700000003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18317362</v>
      </c>
      <c r="D24" s="38">
        <f>'[5]вспомогат'!D22</f>
        <v>2652904</v>
      </c>
      <c r="E24" s="33">
        <f>'[5]вспомогат'!G22</f>
        <v>19494218.79</v>
      </c>
      <c r="F24" s="38">
        <f>'[5]вспомогат'!H22</f>
        <v>560690.5399999991</v>
      </c>
      <c r="G24" s="39">
        <f>'[5]вспомогат'!I22</f>
        <v>21.13497284485225</v>
      </c>
      <c r="H24" s="35">
        <f>'[5]вспомогат'!J22</f>
        <v>-2092213.460000001</v>
      </c>
      <c r="I24" s="36">
        <f>'[5]вспомогат'!K22</f>
        <v>106.42481592054575</v>
      </c>
      <c r="J24" s="37">
        <f>'[5]вспомогат'!L22</f>
        <v>1176856.789999999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10468239.02</v>
      </c>
      <c r="F25" s="38">
        <f>'[5]вспомогат'!H23</f>
        <v>331123.27999999933</v>
      </c>
      <c r="G25" s="39">
        <f>'[5]вспомогат'!I23</f>
        <v>19.562938783709093</v>
      </c>
      <c r="H25" s="35">
        <f>'[5]вспомогат'!J23</f>
        <v>-1361481.7200000007</v>
      </c>
      <c r="I25" s="36">
        <f>'[5]вспомогат'!K23</f>
        <v>96.07084907327886</v>
      </c>
      <c r="J25" s="37">
        <f>'[5]вспомогат'!L23</f>
        <v>-428134.98000000045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9488677.45</v>
      </c>
      <c r="F26" s="38">
        <f>'[5]вспомогат'!H24</f>
        <v>412364.02999999933</v>
      </c>
      <c r="G26" s="39">
        <f>'[5]вспомогат'!I24</f>
        <v>32.95279523852899</v>
      </c>
      <c r="H26" s="35">
        <f>'[5]вспомогат'!J24</f>
        <v>-839013.9700000007</v>
      </c>
      <c r="I26" s="36">
        <f>'[5]вспомогат'!K24</f>
        <v>108.96907717889002</v>
      </c>
      <c r="J26" s="37">
        <f>'[5]вспомогат'!L24</f>
        <v>780998.4499999993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13493567</v>
      </c>
      <c r="D27" s="38">
        <f>'[5]вспомогат'!D25</f>
        <v>1989160</v>
      </c>
      <c r="E27" s="33">
        <f>'[5]вспомогат'!G25</f>
        <v>13699134.52</v>
      </c>
      <c r="F27" s="38">
        <f>'[5]вспомогат'!H25</f>
        <v>542002.8599999994</v>
      </c>
      <c r="G27" s="39">
        <f>'[5]вспомогат'!I25</f>
        <v>27.247826218102084</v>
      </c>
      <c r="H27" s="35">
        <f>'[5]вспомогат'!J25</f>
        <v>-1447157.1400000006</v>
      </c>
      <c r="I27" s="36">
        <f>'[5]вспомогат'!K25</f>
        <v>101.52344832170768</v>
      </c>
      <c r="J27" s="37">
        <f>'[5]вспомогат'!L25</f>
        <v>205567.51999999955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9130844</v>
      </c>
      <c r="D28" s="38">
        <f>'[5]вспомогат'!D26</f>
        <v>1795114</v>
      </c>
      <c r="E28" s="33">
        <f>'[5]вспомогат'!G26</f>
        <v>8528224.14</v>
      </c>
      <c r="F28" s="38">
        <f>'[5]вспомогат'!H26</f>
        <v>264288.97000000067</v>
      </c>
      <c r="G28" s="39">
        <f>'[5]вспомогат'!I26</f>
        <v>14.722684464607857</v>
      </c>
      <c r="H28" s="35">
        <f>'[5]вспомогат'!J26</f>
        <v>-1530825.0299999993</v>
      </c>
      <c r="I28" s="36">
        <f>'[5]вспомогат'!K26</f>
        <v>93.40017352174674</v>
      </c>
      <c r="J28" s="37">
        <f>'[5]вспомогат'!L26</f>
        <v>-602619.8599999994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7087835</v>
      </c>
      <c r="D29" s="38">
        <f>'[5]вспомогат'!D27</f>
        <v>1407341</v>
      </c>
      <c r="E29" s="33">
        <f>'[5]вспомогат'!G27</f>
        <v>6564205.13</v>
      </c>
      <c r="F29" s="38">
        <f>'[5]вспомогат'!H27</f>
        <v>231130.76999999955</v>
      </c>
      <c r="G29" s="39">
        <f>'[5]вспомогат'!I27</f>
        <v>16.423224364244312</v>
      </c>
      <c r="H29" s="35">
        <f>'[5]вспомогат'!J27</f>
        <v>-1176210.2300000004</v>
      </c>
      <c r="I29" s="36">
        <f>'[5]вспомогат'!K27</f>
        <v>92.61227342340786</v>
      </c>
      <c r="J29" s="37">
        <f>'[5]вспомогат'!L27</f>
        <v>-523629.8700000001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14048861.66</v>
      </c>
      <c r="F30" s="38">
        <f>'[5]вспомогат'!H28</f>
        <v>355740.83999999985</v>
      </c>
      <c r="G30" s="39">
        <f>'[5]вспомогат'!I28</f>
        <v>15.174740732398975</v>
      </c>
      <c r="H30" s="35">
        <f>'[5]вспомогат'!J28</f>
        <v>-1988555.1600000001</v>
      </c>
      <c r="I30" s="36">
        <f>'[5]вспомогат'!K28</f>
        <v>95.5050502811951</v>
      </c>
      <c r="J30" s="37">
        <f>'[5]вспомогат'!L28</f>
        <v>-661210.3399999999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27576724.67</v>
      </c>
      <c r="F31" s="38">
        <f>'[5]вспомогат'!H29</f>
        <v>1288145.2300000004</v>
      </c>
      <c r="G31" s="39">
        <f>'[5]вспомогат'!I29</f>
        <v>29.43131829215242</v>
      </c>
      <c r="H31" s="35">
        <f>'[5]вспомогат'!J29</f>
        <v>-3088638.7699999996</v>
      </c>
      <c r="I31" s="36">
        <f>'[5]вспомогат'!K29</f>
        <v>103.65648127669434</v>
      </c>
      <c r="J31" s="37">
        <f>'[5]вспомогат'!L29</f>
        <v>972768.6700000018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11243560</v>
      </c>
      <c r="D32" s="38">
        <f>'[5]вспомогат'!D30</f>
        <v>2252649</v>
      </c>
      <c r="E32" s="33">
        <f>'[5]вспомогат'!G30</f>
        <v>10824501.81</v>
      </c>
      <c r="F32" s="38">
        <f>'[5]вспомогат'!H30</f>
        <v>298423.0200000014</v>
      </c>
      <c r="G32" s="39">
        <f>'[5]вспомогат'!I30</f>
        <v>13.247648435242304</v>
      </c>
      <c r="H32" s="35">
        <f>'[5]вспомогат'!J30</f>
        <v>-1954225.9799999986</v>
      </c>
      <c r="I32" s="36">
        <f>'[5]вспомогат'!K30</f>
        <v>96.27290475614485</v>
      </c>
      <c r="J32" s="37">
        <f>'[5]вспомогат'!L30</f>
        <v>-419058.1899999995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11257638.69</v>
      </c>
      <c r="F33" s="38">
        <f>'[5]вспомогат'!H31</f>
        <v>424231.8599999994</v>
      </c>
      <c r="G33" s="39">
        <f>'[5]вспомогат'!I31</f>
        <v>17.372119964275555</v>
      </c>
      <c r="H33" s="35">
        <f>'[5]вспомогат'!J31</f>
        <v>-2017795.1400000006</v>
      </c>
      <c r="I33" s="36">
        <f>'[5]вспомогат'!K31</f>
        <v>91.27512712686871</v>
      </c>
      <c r="J33" s="37">
        <f>'[5]вспомогат'!L31</f>
        <v>-1076103.3100000005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3761744</v>
      </c>
      <c r="D34" s="38">
        <f>'[5]вспомогат'!D32</f>
        <v>628259</v>
      </c>
      <c r="E34" s="33">
        <f>'[5]вспомогат'!G32</f>
        <v>3951705.23</v>
      </c>
      <c r="F34" s="38">
        <f>'[5]вспомогат'!H32</f>
        <v>136517.31000000006</v>
      </c>
      <c r="G34" s="39">
        <f>'[5]вспомогат'!I32</f>
        <v>21.729463485600693</v>
      </c>
      <c r="H34" s="35">
        <f>'[5]вспомогат'!J32</f>
        <v>-491741.68999999994</v>
      </c>
      <c r="I34" s="36">
        <f>'[5]вспомогат'!K32</f>
        <v>105.04981811627798</v>
      </c>
      <c r="J34" s="37">
        <f>'[5]вспомогат'!L32</f>
        <v>189961.22999999998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9867637</v>
      </c>
      <c r="D35" s="38">
        <f>'[5]вспомогат'!D33</f>
        <v>1766516</v>
      </c>
      <c r="E35" s="33">
        <f>'[5]вспомогат'!G33</f>
        <v>10900618.37</v>
      </c>
      <c r="F35" s="38">
        <f>'[5]вспомогат'!H33</f>
        <v>262126.98999999836</v>
      </c>
      <c r="G35" s="39">
        <f>'[5]вспомогат'!I33</f>
        <v>14.838642276661993</v>
      </c>
      <c r="H35" s="35">
        <f>'[5]вспомогат'!J33</f>
        <v>-1504389.0100000016</v>
      </c>
      <c r="I35" s="36">
        <f>'[5]вспомогат'!K33</f>
        <v>110.4683762688068</v>
      </c>
      <c r="J35" s="37">
        <f>'[5]вспомогат'!L33</f>
        <v>1032981.3699999992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7659340.76</v>
      </c>
      <c r="F36" s="38">
        <f>'[5]вспомогат'!H34</f>
        <v>264215.9900000002</v>
      </c>
      <c r="G36" s="39">
        <f>'[5]вспомогат'!I34</f>
        <v>22.3680403582395</v>
      </c>
      <c r="H36" s="35">
        <f>'[5]вспомогат'!J34</f>
        <v>-917005.0099999998</v>
      </c>
      <c r="I36" s="36">
        <f>'[5]вспомогат'!K34</f>
        <v>107.69656258102545</v>
      </c>
      <c r="J36" s="37">
        <f>'[5]вспомогат'!L34</f>
        <v>547376.7599999998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16779509.66</v>
      </c>
      <c r="F37" s="38">
        <f>'[5]вспомогат'!H35</f>
        <v>655478.3599999994</v>
      </c>
      <c r="G37" s="39">
        <f>'[5]вспомогат'!I35</f>
        <v>19.168371114255727</v>
      </c>
      <c r="H37" s="35">
        <f>'[5]вспомогат'!J35</f>
        <v>-2764104.6400000006</v>
      </c>
      <c r="I37" s="36">
        <f>'[5]вспомогат'!K35</f>
        <v>93.60728187750232</v>
      </c>
      <c r="J37" s="37">
        <f>'[5]вспомогат'!L35</f>
        <v>-1145922.3399999999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271249043</v>
      </c>
      <c r="D38" s="42">
        <f>SUM(D18:D37)</f>
        <v>45979112</v>
      </c>
      <c r="E38" s="42">
        <f>SUM(E18:E37)</f>
        <v>267267214.21999997</v>
      </c>
      <c r="F38" s="42">
        <f>SUM(F18:F37)</f>
        <v>10741801.840000002</v>
      </c>
      <c r="G38" s="43">
        <f>F38/D38*100</f>
        <v>23.362351669601626</v>
      </c>
      <c r="H38" s="42">
        <f>SUM(H18:H37)</f>
        <v>-35237310.160000004</v>
      </c>
      <c r="I38" s="44">
        <f>E38/C38*100</f>
        <v>98.53203951027395</v>
      </c>
      <c r="J38" s="42">
        <f>SUM(J18:J37)</f>
        <v>-3981828.780000001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1936774245</v>
      </c>
      <c r="D39" s="53">
        <f>'[5]вспомогат'!D36</f>
        <v>308334824</v>
      </c>
      <c r="E39" s="53">
        <f>'[5]вспомогат'!G36</f>
        <v>1813387813.050001</v>
      </c>
      <c r="F39" s="53">
        <f>'[5]вспомогат'!H36</f>
        <v>92841686.88000008</v>
      </c>
      <c r="G39" s="54">
        <f>'[5]вспомогат'!I36</f>
        <v>30.110671793595422</v>
      </c>
      <c r="H39" s="53">
        <f>'[5]вспомогат'!J36</f>
        <v>-215493137.11999995</v>
      </c>
      <c r="I39" s="54">
        <f>'[5]вспомогат'!K36</f>
        <v>93.6292816641622</v>
      </c>
      <c r="J39" s="53">
        <f>'[5]вспомогат'!L36</f>
        <v>-123386431.94999997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07.07.2012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2012-07-09T04:35:18Z</dcterms:created>
  <dcterms:modified xsi:type="dcterms:W3CDTF">2012-07-09T04:35:35Z</dcterms:modified>
  <cp:category/>
  <cp:version/>
  <cp:contentType/>
  <cp:contentStatus/>
</cp:coreProperties>
</file>