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<sst xmlns="http://schemas.openxmlformats.org/spreadsheetml/2006/main" count="47" uniqueCount="42">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</sst>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27.06.2012</v>
          </cell>
        </row>
        <row r="6">
          <cell r="G6" t="str">
            <v>Фактично надійшло на 27.06.2012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402167791.93</v>
          </cell>
          <cell r="H10">
            <v>62494571.629999995</v>
          </cell>
          <cell r="I10">
            <v>108.16845147998544</v>
          </cell>
          <cell r="J10">
            <v>4719341.629999995</v>
          </cell>
          <cell r="K10">
            <v>105.35140281571161</v>
          </cell>
          <cell r="L10">
            <v>20428411.930000007</v>
          </cell>
        </row>
        <row r="11">
          <cell r="B11">
            <v>1702276100</v>
          </cell>
          <cell r="C11">
            <v>767467500</v>
          </cell>
          <cell r="D11">
            <v>122010700</v>
          </cell>
          <cell r="G11">
            <v>805150008.29</v>
          </cell>
          <cell r="H11">
            <v>135774914.29999995</v>
          </cell>
          <cell r="I11">
            <v>111.28115345621323</v>
          </cell>
          <cell r="J11">
            <v>13764214.299999952</v>
          </cell>
          <cell r="K11">
            <v>104.90998098160509</v>
          </cell>
          <cell r="L11">
            <v>37682508.28999996</v>
          </cell>
        </row>
        <row r="12">
          <cell r="B12">
            <v>136403523</v>
          </cell>
          <cell r="C12">
            <v>59040748</v>
          </cell>
          <cell r="D12">
            <v>10807685</v>
          </cell>
          <cell r="G12">
            <v>60107280.34</v>
          </cell>
          <cell r="H12">
            <v>11617600.400000006</v>
          </cell>
          <cell r="I12">
            <v>107.49388421294668</v>
          </cell>
          <cell r="J12">
            <v>809915.400000006</v>
          </cell>
          <cell r="K12">
            <v>101.80643432905016</v>
          </cell>
          <cell r="L12">
            <v>1066532.3400000036</v>
          </cell>
        </row>
        <row r="13">
          <cell r="B13">
            <v>233112616</v>
          </cell>
          <cell r="C13">
            <v>117061742</v>
          </cell>
          <cell r="D13">
            <v>18971550</v>
          </cell>
          <cell r="G13">
            <v>117166590.56</v>
          </cell>
          <cell r="H13">
            <v>18954232.340000004</v>
          </cell>
          <cell r="I13">
            <v>99.90871773787595</v>
          </cell>
          <cell r="J13">
            <v>-17317.659999996424</v>
          </cell>
          <cell r="K13">
            <v>100.08956688855699</v>
          </cell>
          <cell r="L13">
            <v>104848.56000000238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68142166.13</v>
          </cell>
          <cell r="H14">
            <v>12710070.159999996</v>
          </cell>
          <cell r="I14">
            <v>94.76711099844165</v>
          </cell>
          <cell r="J14">
            <v>-701829.8400000036</v>
          </cell>
          <cell r="K14">
            <v>101.063200504855</v>
          </cell>
          <cell r="L14">
            <v>716866.1299999952</v>
          </cell>
        </row>
        <row r="15">
          <cell r="B15">
            <v>26568600</v>
          </cell>
          <cell r="C15">
            <v>11164820</v>
          </cell>
          <cell r="D15">
            <v>2041930</v>
          </cell>
          <cell r="G15">
            <v>11286876.54</v>
          </cell>
          <cell r="H15">
            <v>2139640.4299999997</v>
          </cell>
          <cell r="I15">
            <v>104.78519978647651</v>
          </cell>
          <cell r="J15">
            <v>97710.4299999997</v>
          </cell>
          <cell r="K15">
            <v>101.09322443174185</v>
          </cell>
          <cell r="L15">
            <v>122056.5399999991</v>
          </cell>
        </row>
        <row r="16">
          <cell r="B16">
            <v>21208905</v>
          </cell>
          <cell r="C16">
            <v>9112879</v>
          </cell>
          <cell r="D16">
            <v>1470551</v>
          </cell>
          <cell r="G16">
            <v>9928213.93</v>
          </cell>
          <cell r="H16">
            <v>1780842.12</v>
          </cell>
          <cell r="I16">
            <v>121.10033042036625</v>
          </cell>
          <cell r="J16">
            <v>310291.1200000001</v>
          </cell>
          <cell r="K16">
            <v>108.94706195484434</v>
          </cell>
          <cell r="L16">
            <v>815334.9299999997</v>
          </cell>
        </row>
        <row r="17">
          <cell r="B17">
            <v>85042555</v>
          </cell>
          <cell r="C17">
            <v>37259470</v>
          </cell>
          <cell r="D17">
            <v>7328737</v>
          </cell>
          <cell r="G17">
            <v>39516702.66</v>
          </cell>
          <cell r="H17">
            <v>7205301.209999997</v>
          </cell>
          <cell r="I17">
            <v>98.31572902670675</v>
          </cell>
          <cell r="J17">
            <v>-123435.79000000283</v>
          </cell>
          <cell r="K17">
            <v>106.05814484210323</v>
          </cell>
          <cell r="L17">
            <v>2257232.6599999964</v>
          </cell>
        </row>
        <row r="18">
          <cell r="B18">
            <v>7959275</v>
          </cell>
          <cell r="C18">
            <v>3073309</v>
          </cell>
          <cell r="D18">
            <v>579243</v>
          </cell>
          <cell r="G18">
            <v>3839787.32</v>
          </cell>
          <cell r="H18">
            <v>573799.7999999998</v>
          </cell>
          <cell r="I18">
            <v>99.06029075880068</v>
          </cell>
          <cell r="J18">
            <v>-5443.200000000186</v>
          </cell>
          <cell r="K18">
            <v>124.93983911152442</v>
          </cell>
          <cell r="L18">
            <v>766478.3199999998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7966063.7</v>
          </cell>
          <cell r="H19">
            <v>1262113.62</v>
          </cell>
          <cell r="I19">
            <v>99.39553894387178</v>
          </cell>
          <cell r="J19">
            <v>-7675.379999999888</v>
          </cell>
          <cell r="K19">
            <v>115.76322903294154</v>
          </cell>
          <cell r="L19">
            <v>1084721.7000000002</v>
          </cell>
        </row>
        <row r="20">
          <cell r="B20">
            <v>41051960</v>
          </cell>
          <cell r="C20">
            <v>16268646</v>
          </cell>
          <cell r="D20">
            <v>3392808</v>
          </cell>
          <cell r="G20">
            <v>18146800.64</v>
          </cell>
          <cell r="H20">
            <v>3317818.09</v>
          </cell>
          <cell r="I20">
            <v>97.78973905979943</v>
          </cell>
          <cell r="J20">
            <v>-74989.91000000015</v>
          </cell>
          <cell r="K20">
            <v>111.54462786884662</v>
          </cell>
          <cell r="L20">
            <v>1878154.6400000006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11912724.28</v>
          </cell>
          <cell r="H21">
            <v>2396245.1799999997</v>
          </cell>
          <cell r="I21">
            <v>103.0595215362039</v>
          </cell>
          <cell r="J21">
            <v>71137.1799999997</v>
          </cell>
          <cell r="K21">
            <v>111.51859659870236</v>
          </cell>
          <cell r="L21">
            <v>1230448.2799999993</v>
          </cell>
        </row>
        <row r="22">
          <cell r="B22">
            <v>36134087</v>
          </cell>
          <cell r="C22">
            <v>15664458</v>
          </cell>
          <cell r="D22">
            <v>2457939</v>
          </cell>
          <cell r="G22">
            <v>18933528.25</v>
          </cell>
          <cell r="H22">
            <v>3109849.4800000004</v>
          </cell>
          <cell r="I22">
            <v>126.52264681914403</v>
          </cell>
          <cell r="J22">
            <v>651910.4800000004</v>
          </cell>
          <cell r="K22">
            <v>120.86934798510104</v>
          </cell>
          <cell r="L22">
            <v>3269070.25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10137115.74</v>
          </cell>
          <cell r="H23">
            <v>1947295.67</v>
          </cell>
          <cell r="I23">
            <v>105.56450654595722</v>
          </cell>
          <cell r="J23">
            <v>102645.66999999993</v>
          </cell>
          <cell r="K23">
            <v>110.1409187909866</v>
          </cell>
          <cell r="L23">
            <v>933346.7400000002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9076313.42</v>
          </cell>
          <cell r="H24">
            <v>1516220.9900000002</v>
          </cell>
          <cell r="I24">
            <v>109.85070812950643</v>
          </cell>
          <cell r="J24">
            <v>135964.99000000022</v>
          </cell>
          <cell r="K24">
            <v>121.7267572754909</v>
          </cell>
          <cell r="L24">
            <v>1620012.42</v>
          </cell>
        </row>
        <row r="25">
          <cell r="B25">
            <v>27450300</v>
          </cell>
          <cell r="C25">
            <v>11504407</v>
          </cell>
          <cell r="D25">
            <v>2160045</v>
          </cell>
          <cell r="G25">
            <v>13157131.66</v>
          </cell>
          <cell r="H25">
            <v>2320245.7300000004</v>
          </cell>
          <cell r="I25">
            <v>107.41654595158899</v>
          </cell>
          <cell r="J25">
            <v>160200.73000000045</v>
          </cell>
          <cell r="K25">
            <v>114.36601347640082</v>
          </cell>
          <cell r="L25">
            <v>1652724.6600000001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8263935.17</v>
          </cell>
          <cell r="H26">
            <v>1475929.96</v>
          </cell>
          <cell r="I26">
            <v>104.03866530949446</v>
          </cell>
          <cell r="J26">
            <v>57293.95999999996</v>
          </cell>
          <cell r="K26">
            <v>112.65320792886324</v>
          </cell>
          <cell r="L26">
            <v>928205.1699999999</v>
          </cell>
        </row>
        <row r="27">
          <cell r="B27">
            <v>15064900</v>
          </cell>
          <cell r="C27">
            <v>5680494</v>
          </cell>
          <cell r="D27">
            <v>1190543</v>
          </cell>
          <cell r="G27">
            <v>6333074.36</v>
          </cell>
          <cell r="H27">
            <v>1150278.8200000003</v>
          </cell>
          <cell r="I27">
            <v>96.61799867791422</v>
          </cell>
          <cell r="J27">
            <v>-40264.1799999997</v>
          </cell>
          <cell r="K27">
            <v>111.48809170470034</v>
          </cell>
          <cell r="L27">
            <v>652580.3600000003</v>
          </cell>
        </row>
        <row r="28">
          <cell r="B28">
            <v>30060410</v>
          </cell>
          <cell r="C28">
            <v>12365776</v>
          </cell>
          <cell r="D28">
            <v>2175664</v>
          </cell>
          <cell r="G28">
            <v>13693120.82</v>
          </cell>
          <cell r="H28">
            <v>2368812.6899999995</v>
          </cell>
          <cell r="I28">
            <v>108.87768929393506</v>
          </cell>
          <cell r="J28">
            <v>193148.68999999948</v>
          </cell>
          <cell r="K28">
            <v>110.73401960378386</v>
          </cell>
          <cell r="L28">
            <v>1327344.8200000003</v>
          </cell>
        </row>
        <row r="29">
          <cell r="B29">
            <v>52087142</v>
          </cell>
          <cell r="C29">
            <v>22227172</v>
          </cell>
          <cell r="D29">
            <v>3218588</v>
          </cell>
          <cell r="G29">
            <v>26288579.44</v>
          </cell>
          <cell r="H29">
            <v>3887605.7300000004</v>
          </cell>
          <cell r="I29">
            <v>120.78606301893875</v>
          </cell>
          <cell r="J29">
            <v>669017.7300000004</v>
          </cell>
          <cell r="K29">
            <v>118.27226351602445</v>
          </cell>
          <cell r="L29">
            <v>4061407.4400000013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10526078.79</v>
          </cell>
          <cell r="H30">
            <v>2064171.5999999996</v>
          </cell>
          <cell r="I30">
            <v>110.54613498253312</v>
          </cell>
          <cell r="J30">
            <v>196922.59999999963</v>
          </cell>
          <cell r="K30">
            <v>117.07466340173983</v>
          </cell>
          <cell r="L30">
            <v>1535167.789999999</v>
          </cell>
        </row>
        <row r="31">
          <cell r="B31">
            <v>25557891</v>
          </cell>
          <cell r="C31">
            <v>9891715</v>
          </cell>
          <cell r="D31">
            <v>1764107</v>
          </cell>
          <cell r="G31">
            <v>10833406.83</v>
          </cell>
          <cell r="H31">
            <v>2213950.59</v>
          </cell>
          <cell r="I31">
            <v>125.49979054558482</v>
          </cell>
          <cell r="J31">
            <v>449843.58999999985</v>
          </cell>
          <cell r="K31">
            <v>109.52000568152236</v>
          </cell>
          <cell r="L31">
            <v>941691.8300000001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3815187.92</v>
          </cell>
          <cell r="H32">
            <v>667739.5699999998</v>
          </cell>
          <cell r="I32">
            <v>112.98068427348602</v>
          </cell>
          <cell r="J32">
            <v>76718.56999999983</v>
          </cell>
          <cell r="K32">
            <v>121.75542311515773</v>
          </cell>
          <cell r="L32">
            <v>681702.9199999999</v>
          </cell>
        </row>
        <row r="33">
          <cell r="B33">
            <v>19014420</v>
          </cell>
          <cell r="C33">
            <v>8101121</v>
          </cell>
          <cell r="D33">
            <v>1467556</v>
          </cell>
          <cell r="G33">
            <v>10638491.38</v>
          </cell>
          <cell r="H33">
            <v>1616399.75</v>
          </cell>
          <cell r="I33">
            <v>110.14228758561855</v>
          </cell>
          <cell r="J33">
            <v>148843.75</v>
          </cell>
          <cell r="K33">
            <v>131.32122554397102</v>
          </cell>
          <cell r="L33">
            <v>2537370.380000001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7395124.77</v>
          </cell>
          <cell r="H34">
            <v>1457639.5099999998</v>
          </cell>
          <cell r="I34">
            <v>138.41626214053198</v>
          </cell>
          <cell r="J34">
            <v>404555.5099999998</v>
          </cell>
          <cell r="K34">
            <v>124.69137121605168</v>
          </cell>
          <cell r="L34">
            <v>1464381.7699999996</v>
          </cell>
        </row>
        <row r="35">
          <cell r="B35">
            <v>36730160</v>
          </cell>
          <cell r="C35">
            <v>14505849</v>
          </cell>
          <cell r="D35">
            <v>2388335</v>
          </cell>
          <cell r="G35">
            <v>16124031.3</v>
          </cell>
          <cell r="H35">
            <v>3158635.9300000016</v>
          </cell>
          <cell r="I35">
            <v>132.25263331986517</v>
          </cell>
          <cell r="J35">
            <v>770300.9300000016</v>
          </cell>
          <cell r="K35">
            <v>111.15537808231701</v>
          </cell>
          <cell r="L35">
            <v>1618182.3000000007</v>
          </cell>
        </row>
        <row r="36">
          <cell r="B36">
            <v>3626661424</v>
          </cell>
          <cell r="C36">
            <v>1629169343</v>
          </cell>
          <cell r="D36">
            <v>266362904</v>
          </cell>
          <cell r="G36">
            <v>1720546126.1700003</v>
          </cell>
          <cell r="H36">
            <v>289181925.29999995</v>
          </cell>
          <cell r="I36">
            <v>108.56689161941257</v>
          </cell>
          <cell r="J36">
            <v>22819021.29999996</v>
          </cell>
          <cell r="K36">
            <v>105.60879589114637</v>
          </cell>
          <cell r="L36">
            <v>91376783.16999993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E26" sqref="E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402167791.93</v>
      </c>
      <c r="F10" s="33">
        <f>'[5]вспомогат'!H10</f>
        <v>62494571.629999995</v>
      </c>
      <c r="G10" s="34">
        <f>'[5]вспомогат'!I10</f>
        <v>108.16845147998544</v>
      </c>
      <c r="H10" s="35">
        <f>'[5]вспомогат'!J10</f>
        <v>4719341.629999995</v>
      </c>
      <c r="I10" s="36">
        <f>'[5]вспомогат'!K10</f>
        <v>105.35140281571161</v>
      </c>
      <c r="J10" s="37">
        <f>'[5]вспомогат'!L10</f>
        <v>20428411.930000007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767467500</v>
      </c>
      <c r="D12" s="38">
        <f>'[5]вспомогат'!D11</f>
        <v>122010700</v>
      </c>
      <c r="E12" s="33">
        <f>'[5]вспомогат'!G11</f>
        <v>805150008.29</v>
      </c>
      <c r="F12" s="38">
        <f>'[5]вспомогат'!H11</f>
        <v>135774914.29999995</v>
      </c>
      <c r="G12" s="39">
        <f>'[5]вспомогат'!I11</f>
        <v>111.28115345621323</v>
      </c>
      <c r="H12" s="35">
        <f>'[5]вспомогат'!J11</f>
        <v>13764214.299999952</v>
      </c>
      <c r="I12" s="36">
        <f>'[5]вспомогат'!K11</f>
        <v>104.90998098160509</v>
      </c>
      <c r="J12" s="37">
        <f>'[5]вспомогат'!L11</f>
        <v>37682508.28999996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59040748</v>
      </c>
      <c r="D13" s="38">
        <f>'[5]вспомогат'!D12</f>
        <v>10807685</v>
      </c>
      <c r="E13" s="33">
        <f>'[5]вспомогат'!G12</f>
        <v>60107280.34</v>
      </c>
      <c r="F13" s="38">
        <f>'[5]вспомогат'!H12</f>
        <v>11617600.400000006</v>
      </c>
      <c r="G13" s="39">
        <f>'[5]вспомогат'!I12</f>
        <v>107.49388421294668</v>
      </c>
      <c r="H13" s="35">
        <f>'[5]вспомогат'!J12</f>
        <v>809915.400000006</v>
      </c>
      <c r="I13" s="36">
        <f>'[5]вспомогат'!K12</f>
        <v>101.80643432905016</v>
      </c>
      <c r="J13" s="37">
        <f>'[5]вспомогат'!L12</f>
        <v>1066532.3400000036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117061742</v>
      </c>
      <c r="D14" s="38">
        <f>'[5]вспомогат'!D13</f>
        <v>18971550</v>
      </c>
      <c r="E14" s="33">
        <f>'[5]вспомогат'!G13</f>
        <v>117166590.56</v>
      </c>
      <c r="F14" s="38">
        <f>'[5]вспомогат'!H13</f>
        <v>18954232.340000004</v>
      </c>
      <c r="G14" s="39">
        <f>'[5]вспомогат'!I13</f>
        <v>99.90871773787595</v>
      </c>
      <c r="H14" s="35">
        <f>'[5]вспомогат'!J13</f>
        <v>-17317.659999996424</v>
      </c>
      <c r="I14" s="36">
        <f>'[5]вспомогат'!K13</f>
        <v>100.08956688855699</v>
      </c>
      <c r="J14" s="37">
        <f>'[5]вспомогат'!L13</f>
        <v>104848.56000000238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68142166.13</v>
      </c>
      <c r="F15" s="38">
        <f>'[5]вспомогат'!H14</f>
        <v>12710070.159999996</v>
      </c>
      <c r="G15" s="39">
        <f>'[5]вспомогат'!I14</f>
        <v>94.76711099844165</v>
      </c>
      <c r="H15" s="35">
        <f>'[5]вспомогат'!J14</f>
        <v>-701829.8400000036</v>
      </c>
      <c r="I15" s="36">
        <f>'[5]вспомогат'!K14</f>
        <v>101.063200504855</v>
      </c>
      <c r="J15" s="37">
        <f>'[5]вспомогат'!L14</f>
        <v>716866.1299999952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11164820</v>
      </c>
      <c r="D16" s="38">
        <f>'[5]вспомогат'!D15</f>
        <v>2041930</v>
      </c>
      <c r="E16" s="33">
        <f>'[5]вспомогат'!G15</f>
        <v>11286876.54</v>
      </c>
      <c r="F16" s="38">
        <f>'[5]вспомогат'!H15</f>
        <v>2139640.4299999997</v>
      </c>
      <c r="G16" s="39">
        <f>'[5]вспомогат'!I15</f>
        <v>104.78519978647651</v>
      </c>
      <c r="H16" s="35">
        <f>'[5]вспомогат'!J15</f>
        <v>97710.4299999997</v>
      </c>
      <c r="I16" s="36">
        <f>'[5]вспомогат'!K15</f>
        <v>101.09322443174185</v>
      </c>
      <c r="J16" s="37">
        <f>'[5]вспомогат'!L15</f>
        <v>122056.5399999991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1022160110</v>
      </c>
      <c r="D17" s="42">
        <f>SUM(D12:D16)</f>
        <v>167243765</v>
      </c>
      <c r="E17" s="42">
        <f>SUM(E12:E16)</f>
        <v>1061852921.86</v>
      </c>
      <c r="F17" s="42">
        <f>SUM(F12:F16)</f>
        <v>181196457.62999997</v>
      </c>
      <c r="G17" s="43">
        <f>F17/D17*100</f>
        <v>108.34272813100085</v>
      </c>
      <c r="H17" s="42">
        <f>SUM(H12:H16)</f>
        <v>13952692.629999958</v>
      </c>
      <c r="I17" s="44">
        <f>E17/C17*100</f>
        <v>103.88322841712146</v>
      </c>
      <c r="J17" s="42">
        <f>SUM(J12:J16)</f>
        <v>39692811.85999996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9112879</v>
      </c>
      <c r="D18" s="46">
        <f>'[5]вспомогат'!D16</f>
        <v>1470551</v>
      </c>
      <c r="E18" s="45">
        <f>'[5]вспомогат'!G16</f>
        <v>9928213.93</v>
      </c>
      <c r="F18" s="46">
        <f>'[5]вспомогат'!H16</f>
        <v>1780842.12</v>
      </c>
      <c r="G18" s="47">
        <f>'[5]вспомогат'!I16</f>
        <v>121.10033042036625</v>
      </c>
      <c r="H18" s="48">
        <f>'[5]вспомогат'!J16</f>
        <v>310291.1200000001</v>
      </c>
      <c r="I18" s="49">
        <f>'[5]вспомогат'!K16</f>
        <v>108.94706195484434</v>
      </c>
      <c r="J18" s="50">
        <f>'[5]вспомогат'!L16</f>
        <v>815334.9299999997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37259470</v>
      </c>
      <c r="D19" s="38">
        <f>'[5]вспомогат'!D17</f>
        <v>7328737</v>
      </c>
      <c r="E19" s="33">
        <f>'[5]вспомогат'!G17</f>
        <v>39516702.66</v>
      </c>
      <c r="F19" s="38">
        <f>'[5]вспомогат'!H17</f>
        <v>7205301.209999997</v>
      </c>
      <c r="G19" s="39">
        <f>'[5]вспомогат'!I17</f>
        <v>98.31572902670675</v>
      </c>
      <c r="H19" s="35">
        <f>'[5]вспомогат'!J17</f>
        <v>-123435.79000000283</v>
      </c>
      <c r="I19" s="36">
        <f>'[5]вспомогат'!K17</f>
        <v>106.05814484210323</v>
      </c>
      <c r="J19" s="37">
        <f>'[5]вспомогат'!L17</f>
        <v>2257232.6599999964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3073309</v>
      </c>
      <c r="D20" s="38">
        <f>'[5]вспомогат'!D18</f>
        <v>579243</v>
      </c>
      <c r="E20" s="33">
        <f>'[5]вспомогат'!G18</f>
        <v>3839787.32</v>
      </c>
      <c r="F20" s="38">
        <f>'[5]вспомогат'!H18</f>
        <v>573799.7999999998</v>
      </c>
      <c r="G20" s="39">
        <f>'[5]вспомогат'!I18</f>
        <v>99.06029075880068</v>
      </c>
      <c r="H20" s="35">
        <f>'[5]вспомогат'!J18</f>
        <v>-5443.200000000186</v>
      </c>
      <c r="I20" s="36">
        <f>'[5]вспомогат'!K18</f>
        <v>124.93983911152442</v>
      </c>
      <c r="J20" s="37">
        <f>'[5]вспомогат'!L18</f>
        <v>766478.3199999998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7966063.7</v>
      </c>
      <c r="F21" s="38">
        <f>'[5]вспомогат'!H19</f>
        <v>1262113.62</v>
      </c>
      <c r="G21" s="39">
        <f>'[5]вспомогат'!I19</f>
        <v>99.39553894387178</v>
      </c>
      <c r="H21" s="35">
        <f>'[5]вспомогат'!J19</f>
        <v>-7675.379999999888</v>
      </c>
      <c r="I21" s="36">
        <f>'[5]вспомогат'!K19</f>
        <v>115.76322903294154</v>
      </c>
      <c r="J21" s="37">
        <f>'[5]вспомогат'!L19</f>
        <v>1084721.7000000002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16268646</v>
      </c>
      <c r="D22" s="38">
        <f>'[5]вспомогат'!D20</f>
        <v>3392808</v>
      </c>
      <c r="E22" s="33">
        <f>'[5]вспомогат'!G20</f>
        <v>18146800.64</v>
      </c>
      <c r="F22" s="38">
        <f>'[5]вспомогат'!H20</f>
        <v>3317818.09</v>
      </c>
      <c r="G22" s="39">
        <f>'[5]вспомогат'!I20</f>
        <v>97.78973905979943</v>
      </c>
      <c r="H22" s="35">
        <f>'[5]вспомогат'!J20</f>
        <v>-74989.91000000015</v>
      </c>
      <c r="I22" s="36">
        <f>'[5]вспомогат'!K20</f>
        <v>111.54462786884662</v>
      </c>
      <c r="J22" s="37">
        <f>'[5]вспомогат'!L20</f>
        <v>1878154.6400000006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11912724.28</v>
      </c>
      <c r="F23" s="38">
        <f>'[5]вспомогат'!H21</f>
        <v>2396245.1799999997</v>
      </c>
      <c r="G23" s="39">
        <f>'[5]вспомогат'!I21</f>
        <v>103.0595215362039</v>
      </c>
      <c r="H23" s="35">
        <f>'[5]вспомогат'!J21</f>
        <v>71137.1799999997</v>
      </c>
      <c r="I23" s="36">
        <f>'[5]вспомогат'!K21</f>
        <v>111.51859659870236</v>
      </c>
      <c r="J23" s="37">
        <f>'[5]вспомогат'!L21</f>
        <v>1230448.2799999993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15664458</v>
      </c>
      <c r="D24" s="38">
        <f>'[5]вспомогат'!D22</f>
        <v>2457939</v>
      </c>
      <c r="E24" s="33">
        <f>'[5]вспомогат'!G22</f>
        <v>18933528.25</v>
      </c>
      <c r="F24" s="38">
        <f>'[5]вспомогат'!H22</f>
        <v>3109849.4800000004</v>
      </c>
      <c r="G24" s="39">
        <f>'[5]вспомогат'!I22</f>
        <v>126.52264681914403</v>
      </c>
      <c r="H24" s="35">
        <f>'[5]вспомогат'!J22</f>
        <v>651910.4800000004</v>
      </c>
      <c r="I24" s="36">
        <f>'[5]вспомогат'!K22</f>
        <v>120.86934798510104</v>
      </c>
      <c r="J24" s="37">
        <f>'[5]вспомогат'!L22</f>
        <v>3269070.25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10137115.74</v>
      </c>
      <c r="F25" s="38">
        <f>'[5]вспомогат'!H23</f>
        <v>1947295.67</v>
      </c>
      <c r="G25" s="39">
        <f>'[5]вспомогат'!I23</f>
        <v>105.56450654595722</v>
      </c>
      <c r="H25" s="35">
        <f>'[5]вспомогат'!J23</f>
        <v>102645.66999999993</v>
      </c>
      <c r="I25" s="36">
        <f>'[5]вспомогат'!K23</f>
        <v>110.1409187909866</v>
      </c>
      <c r="J25" s="37">
        <f>'[5]вспомогат'!L23</f>
        <v>933346.7400000002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9076313.42</v>
      </c>
      <c r="F26" s="38">
        <f>'[5]вспомогат'!H24</f>
        <v>1516220.9900000002</v>
      </c>
      <c r="G26" s="39">
        <f>'[5]вспомогат'!I24</f>
        <v>109.85070812950643</v>
      </c>
      <c r="H26" s="35">
        <f>'[5]вспомогат'!J24</f>
        <v>135964.99000000022</v>
      </c>
      <c r="I26" s="36">
        <f>'[5]вспомогат'!K24</f>
        <v>121.7267572754909</v>
      </c>
      <c r="J26" s="37">
        <f>'[5]вспомогат'!L24</f>
        <v>1620012.42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11504407</v>
      </c>
      <c r="D27" s="38">
        <f>'[5]вспомогат'!D25</f>
        <v>2160045</v>
      </c>
      <c r="E27" s="33">
        <f>'[5]вспомогат'!G25</f>
        <v>13157131.66</v>
      </c>
      <c r="F27" s="38">
        <f>'[5]вспомогат'!H25</f>
        <v>2320245.7300000004</v>
      </c>
      <c r="G27" s="39">
        <f>'[5]вспомогат'!I25</f>
        <v>107.41654595158899</v>
      </c>
      <c r="H27" s="35">
        <f>'[5]вспомогат'!J25</f>
        <v>160200.73000000045</v>
      </c>
      <c r="I27" s="36">
        <f>'[5]вспомогат'!K25</f>
        <v>114.36601347640082</v>
      </c>
      <c r="J27" s="37">
        <f>'[5]вспомогат'!L25</f>
        <v>1652724.6600000001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8263935.17</v>
      </c>
      <c r="F28" s="38">
        <f>'[5]вспомогат'!H26</f>
        <v>1475929.96</v>
      </c>
      <c r="G28" s="39">
        <f>'[5]вспомогат'!I26</f>
        <v>104.03866530949446</v>
      </c>
      <c r="H28" s="35">
        <f>'[5]вспомогат'!J26</f>
        <v>57293.95999999996</v>
      </c>
      <c r="I28" s="36">
        <f>'[5]вспомогат'!K26</f>
        <v>112.65320792886324</v>
      </c>
      <c r="J28" s="37">
        <f>'[5]вспомогат'!L26</f>
        <v>928205.1699999999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5680494</v>
      </c>
      <c r="D29" s="38">
        <f>'[5]вспомогат'!D27</f>
        <v>1190543</v>
      </c>
      <c r="E29" s="33">
        <f>'[5]вспомогат'!G27</f>
        <v>6333074.36</v>
      </c>
      <c r="F29" s="38">
        <f>'[5]вспомогат'!H27</f>
        <v>1150278.8200000003</v>
      </c>
      <c r="G29" s="39">
        <f>'[5]вспомогат'!I27</f>
        <v>96.61799867791422</v>
      </c>
      <c r="H29" s="35">
        <f>'[5]вспомогат'!J27</f>
        <v>-40264.1799999997</v>
      </c>
      <c r="I29" s="36">
        <f>'[5]вспомогат'!K27</f>
        <v>111.48809170470034</v>
      </c>
      <c r="J29" s="37">
        <f>'[5]вспомогат'!L27</f>
        <v>652580.3600000003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12365776</v>
      </c>
      <c r="D30" s="38">
        <f>'[5]вспомогат'!D28</f>
        <v>2175664</v>
      </c>
      <c r="E30" s="33">
        <f>'[5]вспомогат'!G28</f>
        <v>13693120.82</v>
      </c>
      <c r="F30" s="38">
        <f>'[5]вспомогат'!H28</f>
        <v>2368812.6899999995</v>
      </c>
      <c r="G30" s="39">
        <f>'[5]вспомогат'!I28</f>
        <v>108.87768929393506</v>
      </c>
      <c r="H30" s="35">
        <f>'[5]вспомогат'!J28</f>
        <v>193148.68999999948</v>
      </c>
      <c r="I30" s="36">
        <f>'[5]вспомогат'!K28</f>
        <v>110.73401960378386</v>
      </c>
      <c r="J30" s="37">
        <f>'[5]вспомогат'!L28</f>
        <v>1327344.8200000003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22227172</v>
      </c>
      <c r="D31" s="38">
        <f>'[5]вспомогат'!D29</f>
        <v>3218588</v>
      </c>
      <c r="E31" s="33">
        <f>'[5]вспомогат'!G29</f>
        <v>26288579.44</v>
      </c>
      <c r="F31" s="38">
        <f>'[5]вспомогат'!H29</f>
        <v>3887605.7300000004</v>
      </c>
      <c r="G31" s="39">
        <f>'[5]вспомогат'!I29</f>
        <v>120.78606301893875</v>
      </c>
      <c r="H31" s="35">
        <f>'[5]вспомогат'!J29</f>
        <v>669017.7300000004</v>
      </c>
      <c r="I31" s="36">
        <f>'[5]вспомогат'!K29</f>
        <v>118.27226351602445</v>
      </c>
      <c r="J31" s="37">
        <f>'[5]вспомогат'!L29</f>
        <v>4061407.4400000013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10526078.79</v>
      </c>
      <c r="F32" s="38">
        <f>'[5]вспомогат'!H30</f>
        <v>2064171.5999999996</v>
      </c>
      <c r="G32" s="39">
        <f>'[5]вспомогат'!I30</f>
        <v>110.54613498253312</v>
      </c>
      <c r="H32" s="35">
        <f>'[5]вспомогат'!J30</f>
        <v>196922.59999999963</v>
      </c>
      <c r="I32" s="36">
        <f>'[5]вспомогат'!K30</f>
        <v>117.07466340173983</v>
      </c>
      <c r="J32" s="37">
        <f>'[5]вспомогат'!L30</f>
        <v>1535167.789999999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9891715</v>
      </c>
      <c r="D33" s="38">
        <f>'[5]вспомогат'!D31</f>
        <v>1764107</v>
      </c>
      <c r="E33" s="33">
        <f>'[5]вспомогат'!G31</f>
        <v>10833406.83</v>
      </c>
      <c r="F33" s="38">
        <f>'[5]вспомогат'!H31</f>
        <v>2213950.59</v>
      </c>
      <c r="G33" s="39">
        <f>'[5]вспомогат'!I31</f>
        <v>125.49979054558482</v>
      </c>
      <c r="H33" s="35">
        <f>'[5]вспомогат'!J31</f>
        <v>449843.58999999985</v>
      </c>
      <c r="I33" s="36">
        <f>'[5]вспомогат'!K31</f>
        <v>109.52000568152236</v>
      </c>
      <c r="J33" s="37">
        <f>'[5]вспомогат'!L31</f>
        <v>941691.8300000001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3815187.92</v>
      </c>
      <c r="F34" s="38">
        <f>'[5]вспомогат'!H32</f>
        <v>667739.5699999998</v>
      </c>
      <c r="G34" s="39">
        <f>'[5]вспомогат'!I32</f>
        <v>112.98068427348602</v>
      </c>
      <c r="H34" s="35">
        <f>'[5]вспомогат'!J32</f>
        <v>76718.56999999983</v>
      </c>
      <c r="I34" s="36">
        <f>'[5]вспомогат'!K32</f>
        <v>121.75542311515773</v>
      </c>
      <c r="J34" s="37">
        <f>'[5]вспомогат'!L32</f>
        <v>681702.9199999999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8101121</v>
      </c>
      <c r="D35" s="38">
        <f>'[5]вспомогат'!D33</f>
        <v>1467556</v>
      </c>
      <c r="E35" s="33">
        <f>'[5]вспомогат'!G33</f>
        <v>10638491.38</v>
      </c>
      <c r="F35" s="38">
        <f>'[5]вспомогат'!H33</f>
        <v>1616399.75</v>
      </c>
      <c r="G35" s="39">
        <f>'[5]вспомогат'!I33</f>
        <v>110.14228758561855</v>
      </c>
      <c r="H35" s="35">
        <f>'[5]вспомогат'!J33</f>
        <v>148843.75</v>
      </c>
      <c r="I35" s="36">
        <f>'[5]вспомогат'!K33</f>
        <v>131.32122554397102</v>
      </c>
      <c r="J35" s="37">
        <f>'[5]вспомогат'!L33</f>
        <v>2537370.380000001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7395124.77</v>
      </c>
      <c r="F36" s="38">
        <f>'[5]вспомогат'!H34</f>
        <v>1457639.5099999998</v>
      </c>
      <c r="G36" s="39">
        <f>'[5]вспомогат'!I34</f>
        <v>138.41626214053198</v>
      </c>
      <c r="H36" s="35">
        <f>'[5]вспомогат'!J34</f>
        <v>404555.5099999998</v>
      </c>
      <c r="I36" s="36">
        <f>'[5]вспомогат'!K34</f>
        <v>124.69137121605168</v>
      </c>
      <c r="J36" s="37">
        <f>'[5]вспомогат'!L34</f>
        <v>1464381.7699999996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14505849</v>
      </c>
      <c r="D37" s="38">
        <f>'[5]вспомогат'!D35</f>
        <v>2388335</v>
      </c>
      <c r="E37" s="33">
        <f>'[5]вспомогат'!G35</f>
        <v>16124031.3</v>
      </c>
      <c r="F37" s="38">
        <f>'[5]вспомогат'!H35</f>
        <v>3158635.9300000016</v>
      </c>
      <c r="G37" s="39">
        <f>'[5]вспомогат'!I35</f>
        <v>132.25263331986517</v>
      </c>
      <c r="H37" s="35">
        <f>'[5]вспомогат'!J35</f>
        <v>770300.9300000016</v>
      </c>
      <c r="I37" s="36">
        <f>'[5]вспомогат'!K35</f>
        <v>111.15537808231701</v>
      </c>
      <c r="J37" s="37">
        <f>'[5]вспомогат'!L35</f>
        <v>1618182.3000000007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225269853</v>
      </c>
      <c r="D38" s="42">
        <f>SUM(D18:D37)</f>
        <v>41343909</v>
      </c>
      <c r="E38" s="42">
        <f>SUM(E18:E37)</f>
        <v>256525412.38</v>
      </c>
      <c r="F38" s="42">
        <f>SUM(F18:F37)</f>
        <v>45490896.04</v>
      </c>
      <c r="G38" s="43">
        <f>F38/D38*100</f>
        <v>110.03046673695029</v>
      </c>
      <c r="H38" s="42">
        <f>SUM(H18:H37)</f>
        <v>4146987.0399999986</v>
      </c>
      <c r="I38" s="44">
        <f>E38/C38*100</f>
        <v>113.87471912630937</v>
      </c>
      <c r="J38" s="42">
        <f>SUM(J18:J37)</f>
        <v>31255559.380000003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1629169343</v>
      </c>
      <c r="D39" s="53">
        <f>'[5]вспомогат'!D36</f>
        <v>266362904</v>
      </c>
      <c r="E39" s="53">
        <f>'[5]вспомогат'!G36</f>
        <v>1720546126.1700003</v>
      </c>
      <c r="F39" s="53">
        <f>'[5]вспомогат'!H36</f>
        <v>289181925.29999995</v>
      </c>
      <c r="G39" s="54">
        <f>'[5]вспомогат'!I36</f>
        <v>108.56689161941257</v>
      </c>
      <c r="H39" s="53">
        <f>'[5]вспомогат'!J36</f>
        <v>22819021.29999996</v>
      </c>
      <c r="I39" s="54">
        <f>'[5]вспомогат'!K36</f>
        <v>105.60879589114637</v>
      </c>
      <c r="J39" s="53">
        <f>'[5]вспомогат'!L36</f>
        <v>91376783.16999993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2012-07-02T08:51:52Z</dcterms:created>
  <dcterms:modified xsi:type="dcterms:W3CDTF">2012-07-02T08:52:25Z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